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<sst xmlns="http://schemas.openxmlformats.org/spreadsheetml/2006/main" count="1155" uniqueCount="383">
  <si>
    <t xml:space="preserve"> Summary</t>
  </si>
  <si>
    <t>Number of Properties Sold:</t>
  </si>
  <si>
    <t>Number of  Properties Pending Closing:</t>
  </si>
  <si>
    <t>Number of Properties Available for Sale:</t>
  </si>
  <si>
    <t>Community</t>
  </si>
  <si>
    <t>Property Status</t>
  </si>
  <si>
    <t>Month</t>
  </si>
  <si>
    <t>Bedrooms</t>
  </si>
  <si>
    <t>Full/Half</t>
  </si>
  <si>
    <t>Floors</t>
  </si>
  <si>
    <t>Pool</t>
  </si>
  <si>
    <t>View</t>
  </si>
  <si>
    <t>Garages</t>
  </si>
  <si>
    <t>Total Sq.Ft.</t>
  </si>
  <si>
    <t>Original</t>
  </si>
  <si>
    <t xml:space="preserve">Current </t>
  </si>
  <si>
    <t>Sale Price</t>
  </si>
  <si>
    <t>Price per Sq.Ft.</t>
  </si>
  <si>
    <t>Listed</t>
  </si>
  <si>
    <t>Sold</t>
  </si>
  <si>
    <t>Baths</t>
  </si>
  <si>
    <t>Under Air</t>
  </si>
  <si>
    <t>List Price</t>
  </si>
  <si>
    <t>AVALON POINTE</t>
  </si>
  <si>
    <t>Currently Listed</t>
  </si>
  <si>
    <t>For Sale</t>
  </si>
  <si>
    <t>Pending Closing</t>
  </si>
  <si>
    <t>Y</t>
  </si>
  <si>
    <t>Lake</t>
  </si>
  <si>
    <t>BAY CREEK</t>
  </si>
  <si>
    <t>Mar</t>
  </si>
  <si>
    <t>Golf</t>
  </si>
  <si>
    <t>BRIARCLIFF</t>
  </si>
  <si>
    <t>Feb</t>
  </si>
  <si>
    <t>Golf/Lake</t>
  </si>
  <si>
    <t>Jan</t>
  </si>
  <si>
    <t>Aug-04</t>
  </si>
  <si>
    <t>Nov-03</t>
  </si>
  <si>
    <t>CAMBRIDGE PARK</t>
  </si>
  <si>
    <t>3/1</t>
  </si>
  <si>
    <t>N</t>
  </si>
  <si>
    <t>2/1</t>
  </si>
  <si>
    <t>5696 NW 39 Ave</t>
  </si>
  <si>
    <t>CARLTON PLACE</t>
  </si>
  <si>
    <t>4/2</t>
  </si>
  <si>
    <t>5/1</t>
  </si>
  <si>
    <t>3656 Carlton Pl</t>
  </si>
  <si>
    <t>May-04</t>
  </si>
  <si>
    <t>7/2</t>
  </si>
  <si>
    <t>Quantity</t>
  </si>
  <si>
    <t>1-2</t>
  </si>
  <si>
    <t>3-4</t>
  </si>
  <si>
    <t>2500+</t>
  </si>
  <si>
    <t>CLUBSIDE</t>
  </si>
  <si>
    <t>4/1</t>
  </si>
  <si>
    <t>Sep-04</t>
  </si>
  <si>
    <t>DEVON PLACE</t>
  </si>
  <si>
    <t>Apr-04</t>
  </si>
  <si>
    <t>Jun-04</t>
  </si>
  <si>
    <t>HAMILTON PLACE</t>
  </si>
  <si>
    <t>KENSINGTON</t>
  </si>
  <si>
    <t>MAYFAIR</t>
  </si>
  <si>
    <t>REGENTS SQUARE</t>
  </si>
  <si>
    <t>SOMERSET</t>
  </si>
  <si>
    <t>STRATFORD GREEN</t>
  </si>
  <si>
    <t>VICTORIA ISLES</t>
  </si>
  <si>
    <t>WINDSOR BAY</t>
  </si>
  <si>
    <t>Total</t>
  </si>
  <si>
    <t>Lake/Golf</t>
  </si>
  <si>
    <t>HAMPTONS</t>
  </si>
  <si>
    <t>This report is  compiled  directly by  Shereen Randazza  to present  detailed information about  actual sales activity across  all brokers as well as detailed information  about available</t>
  </si>
  <si>
    <r>
      <t xml:space="preserve">homes, pending and closed transactions of  Shereen Randazza specifically.  </t>
    </r>
    <r>
      <rPr>
        <b/>
        <sz val="11"/>
        <color indexed="12"/>
        <rFont val="Arial"/>
        <family val="2"/>
      </rPr>
      <t>All active, pending and sold homes reflecting activity of Shereen Randazza are noted in blue.</t>
    </r>
    <r>
      <rPr>
        <b/>
        <sz val="11"/>
        <rFont val="Arial"/>
        <family val="2"/>
      </rPr>
      <t xml:space="preserve"> Information</t>
    </r>
  </si>
  <si>
    <t>WOODFIELD  COUNTRY  CLUB</t>
  </si>
  <si>
    <t>3-6</t>
  </si>
  <si>
    <t>Feb-Sep</t>
  </si>
  <si>
    <t>5-7</t>
  </si>
  <si>
    <t>6/1-9/1</t>
  </si>
  <si>
    <t>7800-9200</t>
  </si>
  <si>
    <t>3900-4100</t>
  </si>
  <si>
    <t>$1,299,000-$1,450,000</t>
  </si>
  <si>
    <t>$315-$320</t>
  </si>
  <si>
    <t>$3,950,000-$6,500,000</t>
  </si>
  <si>
    <t>Sep-08</t>
  </si>
  <si>
    <t>$1,299,000-$1,350,000</t>
  </si>
  <si>
    <t>Prepared By:</t>
  </si>
  <si>
    <t>Data Source:</t>
  </si>
  <si>
    <t>PA, GRI</t>
  </si>
  <si>
    <t xml:space="preserve">          Shereen Randazza,</t>
  </si>
  <si>
    <t xml:space="preserve">          1 - (561)  BOCA-HOME</t>
  </si>
  <si>
    <t xml:space="preserve">               Regional Multiple Listing Service (RMLS)</t>
  </si>
  <si>
    <t>Address</t>
  </si>
  <si>
    <t>4</t>
  </si>
  <si>
    <t xml:space="preserve">LANDINGS </t>
  </si>
  <si>
    <t xml:space="preserve">PRINCETON ESTATES </t>
  </si>
  <si>
    <t>3</t>
  </si>
  <si>
    <t>3-5</t>
  </si>
  <si>
    <t>2-3</t>
  </si>
  <si>
    <t>Y/N</t>
  </si>
  <si>
    <t>5-6</t>
  </si>
  <si>
    <t>2-4</t>
  </si>
  <si>
    <t>1607-3196</t>
  </si>
  <si>
    <t>4-5</t>
  </si>
  <si>
    <t>about available homes and pending transactions of other real estate companies is reflected in black rather than blue in the table below.</t>
  </si>
  <si>
    <t>6515 NW 43 Ter</t>
  </si>
  <si>
    <t>3746 NW 53 St</t>
  </si>
  <si>
    <t>1</t>
  </si>
  <si>
    <t>4099 Briarcliff Cir</t>
  </si>
  <si>
    <t>2</t>
  </si>
  <si>
    <t xml:space="preserve"> Lang Realty - Broker-Associate</t>
  </si>
  <si>
    <t>Dec-16</t>
  </si>
  <si>
    <t>6477 Enclave Wy</t>
  </si>
  <si>
    <t>4/1-5/1</t>
  </si>
  <si>
    <t>May-16</t>
  </si>
  <si>
    <t>Apr</t>
  </si>
  <si>
    <t>5/2</t>
  </si>
  <si>
    <t>2/1-3/1</t>
  </si>
  <si>
    <t>4-6</t>
  </si>
  <si>
    <t>2139-2678</t>
  </si>
  <si>
    <t>5</t>
  </si>
  <si>
    <t>4081 NW 58 St</t>
  </si>
  <si>
    <t>4183 Briarcliff Cir</t>
  </si>
  <si>
    <t>5470 NW 41 Ter</t>
  </si>
  <si>
    <t>3-3/1</t>
  </si>
  <si>
    <t>3117 Westminster Dr</t>
  </si>
  <si>
    <t>3130 St Annes Dr</t>
  </si>
  <si>
    <t>4294 NW 60 Dr</t>
  </si>
  <si>
    <t>2-3/1</t>
  </si>
  <si>
    <t>5835 NW 42 Ter</t>
  </si>
  <si>
    <t>5850 NW 42 Ter</t>
  </si>
  <si>
    <t>ENCLAVE</t>
  </si>
  <si>
    <t>6558 NW 39 Ter</t>
  </si>
  <si>
    <t>Nov-17</t>
  </si>
  <si>
    <t>6534 NW 39 Ter</t>
  </si>
  <si>
    <t>Jul-17</t>
  </si>
  <si>
    <t>6</t>
  </si>
  <si>
    <t>Aug-17</t>
  </si>
  <si>
    <t>4021 NW 58 Pl</t>
  </si>
  <si>
    <t>Jun-17</t>
  </si>
  <si>
    <t>Dec-17</t>
  </si>
  <si>
    <t>3256 St Annes Dr</t>
  </si>
  <si>
    <t>5866 Harrington Wy</t>
  </si>
  <si>
    <t>5844 St Annes Wy</t>
  </si>
  <si>
    <t>May-17</t>
  </si>
  <si>
    <t>6573 NW 40 Ct</t>
  </si>
  <si>
    <t>Apr-16</t>
  </si>
  <si>
    <t>6578 NW 39 Ter</t>
  </si>
  <si>
    <t>Sep-15</t>
  </si>
  <si>
    <t>4056 NW 57 St</t>
  </si>
  <si>
    <t>3581 NW Clubside Cir</t>
  </si>
  <si>
    <t>6457 Enclave Wy</t>
  </si>
  <si>
    <t>Oct-17</t>
  </si>
  <si>
    <t>2-2/1</t>
  </si>
  <si>
    <t>3387 NW 53 Cir</t>
  </si>
  <si>
    <t>3-3/5</t>
  </si>
  <si>
    <t>Jan-Feb</t>
  </si>
  <si>
    <t>5000-5200</t>
  </si>
  <si>
    <t>$1,900,000-$1,950,000</t>
  </si>
  <si>
    <t>Mar-17</t>
  </si>
  <si>
    <t>6220 NW 42 Way</t>
  </si>
  <si>
    <t>4065 NW 58 Ln</t>
  </si>
  <si>
    <t>6501 NW 39 Ter</t>
  </si>
  <si>
    <t>Jan-15</t>
  </si>
  <si>
    <t>6545 NW 39 Ter</t>
  </si>
  <si>
    <t>May</t>
  </si>
  <si>
    <t>4151 Briarcliff Cir</t>
  </si>
  <si>
    <t>5735 NW 40 Wy</t>
  </si>
  <si>
    <t>Jul-14</t>
  </si>
  <si>
    <t>4066 NW 58 St</t>
  </si>
  <si>
    <t>3995 NW 58 St</t>
  </si>
  <si>
    <t>Jun</t>
  </si>
  <si>
    <t>3786 NW 52 St</t>
  </si>
  <si>
    <t>3895 NW 53 St</t>
  </si>
  <si>
    <t>7/1</t>
  </si>
  <si>
    <t>6460 Enclave Wy</t>
  </si>
  <si>
    <t>6451 Enclave Wy</t>
  </si>
  <si>
    <t>Sep-17</t>
  </si>
  <si>
    <t>5451 NW 42 Ave</t>
  </si>
  <si>
    <t>3167 St Annes Dr</t>
  </si>
  <si>
    <t>5874 Harrington Wy</t>
  </si>
  <si>
    <t>5895 Hamilton Wy</t>
  </si>
  <si>
    <t>2.5</t>
  </si>
  <si>
    <t>5754 Hamilton Wy</t>
  </si>
  <si>
    <t>5713 NW 38 Ter</t>
  </si>
  <si>
    <t>5757 NW 38 Ter</t>
  </si>
  <si>
    <t xml:space="preserve">Lake </t>
  </si>
  <si>
    <t>6581 NW 40 Ct</t>
  </si>
  <si>
    <t>3331 NW 53 Cir</t>
  </si>
  <si>
    <t>6453 NW 43 Ter</t>
  </si>
  <si>
    <t>4285 NW 66 Pl</t>
  </si>
  <si>
    <t>4271 NW 64 Ln</t>
  </si>
  <si>
    <t>5-5/1</t>
  </si>
  <si>
    <t>3000-3100</t>
  </si>
  <si>
    <t>3246 Westminster Dr</t>
  </si>
  <si>
    <t>4278 NW 65 Rd</t>
  </si>
  <si>
    <t>6260 NW 42 Way</t>
  </si>
  <si>
    <t>Jul-16</t>
  </si>
  <si>
    <t>3354 NW 53 Cir</t>
  </si>
  <si>
    <t xml:space="preserve">Jun </t>
  </si>
  <si>
    <t>5625 NW 40 Ave</t>
  </si>
  <si>
    <t>4100-4300</t>
  </si>
  <si>
    <t>$1,425,000-$1,500,000</t>
  </si>
  <si>
    <t>$1,350,000-$1,375,000</t>
  </si>
  <si>
    <t>$319-$329</t>
  </si>
  <si>
    <t>6-9</t>
  </si>
  <si>
    <t>4-9</t>
  </si>
  <si>
    <t>$5,200,000-$34,500,000</t>
  </si>
  <si>
    <t>3293 NW 53 Cir</t>
  </si>
  <si>
    <t>$365,000-$599,000</t>
  </si>
  <si>
    <t>4/2-6/1</t>
  </si>
  <si>
    <t>4650-5400</t>
  </si>
  <si>
    <t>3506 NW Clubside Cir</t>
  </si>
  <si>
    <t>6583 NW 40 Ct</t>
  </si>
  <si>
    <t>Jul</t>
  </si>
  <si>
    <t>Oct-16</t>
  </si>
  <si>
    <t>3932 NW 58 St</t>
  </si>
  <si>
    <t>4094 NW 57 St</t>
  </si>
  <si>
    <t>Note:    The information in  this  report is compiled  from data supplied by Palm Beach County tax records, participants of RMLS, Inc. plus additional specific activity of  Shereen Randazza for</t>
  </si>
  <si>
    <t xml:space="preserve">            RMLS and  tax records may account for  differences in  current property  status.   If your property is  currently listed with another  broker,  this should not be considered a  solicitation.</t>
  </si>
  <si>
    <t>4193 Briarcliff Cir</t>
  </si>
  <si>
    <t>Sep</t>
  </si>
  <si>
    <t>4141 Briarcliff Cir</t>
  </si>
  <si>
    <t>4000 NW 57 St</t>
  </si>
  <si>
    <t xml:space="preserve">Aug </t>
  </si>
  <si>
    <t>5613 NW 40  Ave</t>
  </si>
  <si>
    <t>Aug</t>
  </si>
  <si>
    <t xml:space="preserve">Sep </t>
  </si>
  <si>
    <t>5848 NW 39 Ave</t>
  </si>
  <si>
    <t>4014 NW 58 St</t>
  </si>
  <si>
    <t>4091 NW 58 St</t>
  </si>
  <si>
    <t>5757 NW 40 Wy</t>
  </si>
  <si>
    <t>3938 NW 53 St</t>
  </si>
  <si>
    <t>Jan-16</t>
  </si>
  <si>
    <t>6481 Enclave Wy</t>
  </si>
  <si>
    <t>5896 St Annes Wy</t>
  </si>
  <si>
    <t>5485 NW 42 Ave</t>
  </si>
  <si>
    <t>4178 NW 55 Pl</t>
  </si>
  <si>
    <t>5456 NW 42 Ave</t>
  </si>
  <si>
    <t>6526 NW 42 Wy</t>
  </si>
  <si>
    <t>4238 NW 65 Pl</t>
  </si>
  <si>
    <t>6561 Landings Ct</t>
  </si>
  <si>
    <t>6501 LandingsCt</t>
  </si>
  <si>
    <t>6020 NW 42 Way</t>
  </si>
  <si>
    <t>4284 NW 61 Ln</t>
  </si>
  <si>
    <t>5639 NW 38 Ter</t>
  </si>
  <si>
    <t>5779 NW 38 Ter</t>
  </si>
  <si>
    <t>6561 NW 40 Ct</t>
  </si>
  <si>
    <t>Feb-17</t>
  </si>
  <si>
    <t>3411 NW 51 Pl</t>
  </si>
  <si>
    <t>3360 NW 53 Cir</t>
  </si>
  <si>
    <t>5858 Windsor Ter</t>
  </si>
  <si>
    <t>4156 Briarcliff Cir</t>
  </si>
  <si>
    <t>6521 NW 42 Wy</t>
  </si>
  <si>
    <t>6280 NW 42 Wy</t>
  </si>
  <si>
    <t>4251 NW 65 Rd</t>
  </si>
  <si>
    <t>5840 NW 42 Wy</t>
  </si>
  <si>
    <t>6575 NW 40 Ct</t>
  </si>
  <si>
    <t>5612 NW 40 Ave</t>
  </si>
  <si>
    <t>3599 NW Clubside Cir</t>
  </si>
  <si>
    <t>5700 Hamilton Wy</t>
  </si>
  <si>
    <t>3100 Harrington Dr</t>
  </si>
  <si>
    <t>4249 NW 64 Dr</t>
  </si>
  <si>
    <t>6040 NW 43 Ter</t>
  </si>
  <si>
    <t>$599,000-$625,000</t>
  </si>
  <si>
    <t>$200-$202</t>
  </si>
  <si>
    <t>Jul-Aug</t>
  </si>
  <si>
    <t>3600-3800</t>
  </si>
  <si>
    <t>$1,000,000-$1,100,000</t>
  </si>
  <si>
    <t>$275-$305</t>
  </si>
  <si>
    <t>$869,000-$1,350,000</t>
  </si>
  <si>
    <t>5-9</t>
  </si>
  <si>
    <t>4-8/3</t>
  </si>
  <si>
    <t>3600-8100</t>
  </si>
  <si>
    <t>$835,000-$3,600,000</t>
  </si>
  <si>
    <t>Jan-Sep</t>
  </si>
  <si>
    <t>5/1-6</t>
  </si>
  <si>
    <t>4700-5200</t>
  </si>
  <si>
    <t>2200-3100</t>
  </si>
  <si>
    <t>Oct-17-Aug</t>
  </si>
  <si>
    <t>3/1-4/1</t>
  </si>
  <si>
    <t>2900-3620</t>
  </si>
  <si>
    <t>$789,000-$1,149,900</t>
  </si>
  <si>
    <t>$789,000-$1,049,000</t>
  </si>
  <si>
    <t>$271-$290</t>
  </si>
  <si>
    <t>$440,000-$629,000</t>
  </si>
  <si>
    <t>2400-2600</t>
  </si>
  <si>
    <t>$390,000-$400,000</t>
  </si>
  <si>
    <t>$155-$162</t>
  </si>
  <si>
    <t>Oct-16-Feb-17</t>
  </si>
  <si>
    <t>$2,000,000-$2,275,000</t>
  </si>
  <si>
    <t>3350 NW 53 Cir</t>
  </si>
  <si>
    <t>3294 NW 53 Cir</t>
  </si>
  <si>
    <t>4137 Briarcliff Cir</t>
  </si>
  <si>
    <t>COVENTRY</t>
  </si>
  <si>
    <t>Dec-13</t>
  </si>
  <si>
    <t>Oct</t>
  </si>
  <si>
    <t>'3/2</t>
  </si>
  <si>
    <t>5702 NW 39 Ave</t>
  </si>
  <si>
    <t>3335 NW 53 Cir</t>
  </si>
  <si>
    <t>5890 Paddington Wy</t>
  </si>
  <si>
    <t>6566 Landings Ct</t>
  </si>
  <si>
    <t>5485 NW 41 Ter</t>
  </si>
  <si>
    <t>Dec</t>
  </si>
  <si>
    <t>4015 Avalon Pointe Ct</t>
  </si>
  <si>
    <t xml:space="preserve">Nov </t>
  </si>
  <si>
    <t>Dec-15</t>
  </si>
  <si>
    <t>3545 NW Clubside Cir</t>
  </si>
  <si>
    <t>Nov</t>
  </si>
  <si>
    <t>018 Home Resales</t>
  </si>
  <si>
    <t>January 1 - December 31, 2018</t>
  </si>
  <si>
    <t xml:space="preserve">            the period of January 1 - December 31, 2018. RMLS, Inc. and  Shereen Randazza do not guarantee or are not responsible for its accuracy and completeness. Time delays in updating</t>
  </si>
  <si>
    <t xml:space="preserve">   4</t>
  </si>
  <si>
    <t>3404-3500</t>
  </si>
  <si>
    <t>$900,000-$950,000</t>
  </si>
  <si>
    <t>$264-$271</t>
  </si>
  <si>
    <t xml:space="preserve">Golf </t>
  </si>
  <si>
    <t>5500-5700</t>
  </si>
  <si>
    <t>$2,500,000-$2,595,000</t>
  </si>
  <si>
    <t>$455-$457</t>
  </si>
  <si>
    <t>3803 Coventry Ln</t>
  </si>
  <si>
    <t>3782 Coventry Ln</t>
  </si>
  <si>
    <t>3778 Coventry Ln</t>
  </si>
  <si>
    <t>3.5</t>
  </si>
  <si>
    <t>4261 NW 64 Dr</t>
  </si>
  <si>
    <t>3372 NW 53 Cir</t>
  </si>
  <si>
    <t>Mar-16-Apr-16</t>
  </si>
  <si>
    <t>2800-2900</t>
  </si>
  <si>
    <t>$575,000-$599,000</t>
  </si>
  <si>
    <t>$450,000-$460,000</t>
  </si>
  <si>
    <t>$158-$160</t>
  </si>
  <si>
    <t>4091 Briarcliff Cir</t>
  </si>
  <si>
    <t>3593 NW Clubside Cir</t>
  </si>
  <si>
    <t>6568 NW 42 Wy</t>
  </si>
  <si>
    <t>4221 NW 66 Ln</t>
  </si>
  <si>
    <t>4276 NW 66 Pl</t>
  </si>
  <si>
    <t>4297 NW 65 Rd</t>
  </si>
  <si>
    <t>3320 NW 53 Cir</t>
  </si>
  <si>
    <t>May-Oct</t>
  </si>
  <si>
    <t>2585-3829</t>
  </si>
  <si>
    <t>$629,000-$1,275,000</t>
  </si>
  <si>
    <t>$599,000-$1,275,000</t>
  </si>
  <si>
    <t>$209-$333</t>
  </si>
  <si>
    <t>Apr-17-Dec</t>
  </si>
  <si>
    <t>1918-2716</t>
  </si>
  <si>
    <t>$265,000-$399,000</t>
  </si>
  <si>
    <t>Aug-Dec</t>
  </si>
  <si>
    <t>3400-3945</t>
  </si>
  <si>
    <t>$869,000-$1,199,000</t>
  </si>
  <si>
    <t>$252-$337</t>
  </si>
  <si>
    <t>Dec-18-May</t>
  </si>
  <si>
    <t>4/2-5/1</t>
  </si>
  <si>
    <t>$2,200,000-$2,700,000</t>
  </si>
  <si>
    <t>$424-$531</t>
  </si>
  <si>
    <t>$799,000-$3,600,000</t>
  </si>
  <si>
    <t>$219-$443</t>
  </si>
  <si>
    <t>$1,799,000-$1,835,000</t>
  </si>
  <si>
    <t>$353-$377</t>
  </si>
  <si>
    <t>Oct-17-Nov-17</t>
  </si>
  <si>
    <t>Aug-17-Dec</t>
  </si>
  <si>
    <t>$275,000-$625,000</t>
  </si>
  <si>
    <t>$299,000-$625,000</t>
  </si>
  <si>
    <t>$115-$196</t>
  </si>
  <si>
    <t>Mar - Oct</t>
  </si>
  <si>
    <t>2/1-4</t>
  </si>
  <si>
    <t>2500-3946</t>
  </si>
  <si>
    <t>$419,000-$729,000</t>
  </si>
  <si>
    <t>$399,000-$729,000</t>
  </si>
  <si>
    <t>$157-$190</t>
  </si>
  <si>
    <t>Dec-16-Dec</t>
  </si>
  <si>
    <t>6/2-10/6</t>
  </si>
  <si>
    <t>8700-20,000</t>
  </si>
  <si>
    <t>$4,450,000-$25,000,000</t>
  </si>
  <si>
    <t>$495-$1252</t>
  </si>
  <si>
    <t>Nov-17-Dec</t>
  </si>
  <si>
    <t>$399,000-$600,000</t>
  </si>
  <si>
    <t>$138-$255</t>
  </si>
  <si>
    <t>Apr-16-Nov</t>
  </si>
  <si>
    <t>$147-$244</t>
  </si>
  <si>
    <t>$1,759,000-$1,949,000</t>
  </si>
  <si>
    <t>$361-$378</t>
  </si>
  <si>
    <t xml:space="preserve">  67</t>
  </si>
  <si>
    <t>$250,000-$399,000</t>
  </si>
  <si>
    <t>$101-$182</t>
  </si>
  <si>
    <t xml:space="preserve">               as of January 3, 2019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</si>
</sst>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_(&quot;$&quot;* #,##0.0000_);_(&quot;$&quot;* \(#,##0.0000\);_(&quot;$&quot;* &quot;-&quot;??_);_(@_)"/>
    <numFmt numFmtId="166" formatCode="_(&quot;$&quot;* #,##0.00000_);_(&quot;$&quot;* \(#,##0.00000\);_(&quot;$&quot;* &quot;-&quot;??_);_(@_)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</numFmts>
  <fonts count="57">
    <font>
      <sz val="10"/>
      <name val="Arial"/>
      <family val="0"/>
    </font>
    <font>
      <b/>
      <sz val="16"/>
      <name val="Academy Engraved LET"/>
      <family val="0"/>
    </font>
    <font>
      <b/>
      <sz val="10"/>
      <name val="Arial"/>
      <family val="2"/>
    </font>
    <font>
      <b/>
      <sz val="14"/>
      <name val="Academy Engraved LET"/>
      <family val="0"/>
    </font>
    <font>
      <b/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12"/>
      <color indexed="12"/>
      <name val="Arial"/>
      <family val="2"/>
    </font>
    <font>
      <sz val="8"/>
      <color indexed="12"/>
      <name val="Arial"/>
      <family val="2"/>
    </font>
    <font>
      <b/>
      <sz val="8"/>
      <color indexed="12"/>
      <name val="Arial"/>
      <family val="2"/>
    </font>
    <font>
      <b/>
      <sz val="11"/>
      <name val="Arial"/>
      <family val="2"/>
    </font>
    <font>
      <b/>
      <sz val="11"/>
      <color indexed="12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0" fillId="31" borderId="7" applyNumberFormat="0" applyFont="0" applyAlignment="0" applyProtection="0"/>
    <xf numFmtId="0" fontId="51" fillId="26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0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7" fillId="0" borderId="0" xfId="0" applyFont="1" applyAlignment="1">
      <alignment/>
    </xf>
    <xf numFmtId="0" fontId="5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2" fillId="0" borderId="13" xfId="0" applyFont="1" applyBorder="1" applyAlignment="1" quotePrefix="1">
      <alignment horizontal="center"/>
    </xf>
    <xf numFmtId="0" fontId="2" fillId="0" borderId="0" xfId="0" applyFont="1" applyBorder="1" applyAlignment="1" quotePrefix="1">
      <alignment horizontal="center"/>
    </xf>
    <xf numFmtId="0" fontId="5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2" fillId="0" borderId="16" xfId="0" applyFont="1" applyBorder="1" applyAlignment="1" quotePrefix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0" fillId="0" borderId="2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6" fontId="0" fillId="0" borderId="19" xfId="0" applyNumberFormat="1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9" xfId="0" applyFont="1" applyBorder="1" applyAlignment="1">
      <alignment/>
    </xf>
    <xf numFmtId="6" fontId="0" fillId="0" borderId="19" xfId="0" applyNumberFormat="1" applyFont="1" applyBorder="1" applyAlignment="1">
      <alignment/>
    </xf>
    <xf numFmtId="6" fontId="0" fillId="0" borderId="0" xfId="0" applyNumberFormat="1" applyFont="1" applyBorder="1" applyAlignment="1">
      <alignment/>
    </xf>
    <xf numFmtId="8" fontId="0" fillId="0" borderId="19" xfId="0" applyNumberFormat="1" applyFont="1" applyBorder="1" applyAlignment="1" quotePrefix="1">
      <alignment horizontal="center"/>
    </xf>
    <xf numFmtId="0" fontId="2" fillId="0" borderId="19" xfId="0" applyFont="1" applyBorder="1" applyAlignment="1">
      <alignment/>
    </xf>
    <xf numFmtId="0" fontId="2" fillId="0" borderId="26" xfId="0" applyFont="1" applyBorder="1" applyAlignment="1">
      <alignment horizontal="center"/>
    </xf>
    <xf numFmtId="16" fontId="0" fillId="0" borderId="26" xfId="0" applyNumberFormat="1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15" xfId="0" applyFont="1" applyBorder="1" applyAlignment="1" quotePrefix="1">
      <alignment horizontal="center"/>
    </xf>
    <xf numFmtId="0" fontId="0" fillId="0" borderId="26" xfId="0" applyFont="1" applyBorder="1" applyAlignment="1">
      <alignment/>
    </xf>
    <xf numFmtId="0" fontId="0" fillId="0" borderId="14" xfId="0" applyFont="1" applyBorder="1" applyAlignment="1">
      <alignment horizontal="center"/>
    </xf>
    <xf numFmtId="6" fontId="0" fillId="0" borderId="15" xfId="0" applyNumberFormat="1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7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6" fontId="0" fillId="0" borderId="26" xfId="0" applyNumberFormat="1" applyFont="1" applyBorder="1" applyAlignment="1" quotePrefix="1">
      <alignment horizontal="center"/>
    </xf>
    <xf numFmtId="8" fontId="0" fillId="0" borderId="26" xfId="0" applyNumberFormat="1" applyFont="1" applyBorder="1" applyAlignment="1" quotePrefix="1">
      <alignment horizontal="center"/>
    </xf>
    <xf numFmtId="0" fontId="0" fillId="0" borderId="0" xfId="0" applyBorder="1" applyAlignment="1">
      <alignment/>
    </xf>
    <xf numFmtId="0" fontId="0" fillId="0" borderId="16" xfId="0" applyFont="1" applyBorder="1" applyAlignment="1">
      <alignment horizontal="center"/>
    </xf>
    <xf numFmtId="16" fontId="0" fillId="0" borderId="19" xfId="0" applyNumberFormat="1" applyFont="1" applyBorder="1" applyAlignment="1" quotePrefix="1">
      <alignment horizontal="center"/>
    </xf>
    <xf numFmtId="0" fontId="0" fillId="0" borderId="23" xfId="0" applyFont="1" applyBorder="1" applyAlignment="1">
      <alignment/>
    </xf>
    <xf numFmtId="16" fontId="0" fillId="0" borderId="23" xfId="0" applyNumberFormat="1" applyFont="1" applyBorder="1" applyAlignment="1" quotePrefix="1">
      <alignment horizontal="center"/>
    </xf>
    <xf numFmtId="0" fontId="0" fillId="0" borderId="17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 quotePrefix="1">
      <alignment horizontal="center"/>
    </xf>
    <xf numFmtId="0" fontId="0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8" fontId="0" fillId="0" borderId="28" xfId="0" applyNumberFormat="1" applyFont="1" applyBorder="1" applyAlignment="1" quotePrefix="1">
      <alignment horizontal="center"/>
    </xf>
    <xf numFmtId="0" fontId="0" fillId="0" borderId="0" xfId="0" applyFont="1" applyBorder="1" applyAlignment="1" quotePrefix="1">
      <alignment horizontal="center"/>
    </xf>
    <xf numFmtId="0" fontId="0" fillId="0" borderId="19" xfId="0" applyBorder="1" applyAlignment="1">
      <alignment horizontal="center"/>
    </xf>
    <xf numFmtId="0" fontId="0" fillId="0" borderId="13" xfId="0" applyBorder="1" applyAlignment="1" quotePrefix="1">
      <alignment horizontal="center"/>
    </xf>
    <xf numFmtId="0" fontId="0" fillId="0" borderId="19" xfId="0" applyBorder="1" applyAlignment="1">
      <alignment/>
    </xf>
    <xf numFmtId="8" fontId="0" fillId="0" borderId="19" xfId="0" applyNumberFormat="1" applyBorder="1" applyAlignment="1" quotePrefix="1">
      <alignment horizontal="center"/>
    </xf>
    <xf numFmtId="16" fontId="0" fillId="0" borderId="15" xfId="0" applyNumberFormat="1" applyFont="1" applyBorder="1" applyAlignment="1" quotePrefix="1">
      <alignment horizontal="center"/>
    </xf>
    <xf numFmtId="8" fontId="0" fillId="0" borderId="26" xfId="0" applyNumberFormat="1" applyBorder="1" applyAlignment="1" quotePrefix="1">
      <alignment horizontal="center"/>
    </xf>
    <xf numFmtId="0" fontId="0" fillId="0" borderId="23" xfId="0" applyFont="1" applyBorder="1" applyAlignment="1" quotePrefix="1">
      <alignment horizontal="center"/>
    </xf>
    <xf numFmtId="16" fontId="0" fillId="0" borderId="0" xfId="0" applyNumberFormat="1" applyFont="1" applyBorder="1" applyAlignment="1" quotePrefix="1">
      <alignment horizontal="center"/>
    </xf>
    <xf numFmtId="0" fontId="0" fillId="0" borderId="12" xfId="0" applyFont="1" applyBorder="1" applyAlignment="1">
      <alignment/>
    </xf>
    <xf numFmtId="16" fontId="0" fillId="0" borderId="28" xfId="0" applyNumberFormat="1" applyFont="1" applyBorder="1" applyAlignment="1">
      <alignment horizontal="center"/>
    </xf>
    <xf numFmtId="0" fontId="0" fillId="0" borderId="28" xfId="0" applyFont="1" applyBorder="1" applyAlignment="1">
      <alignment/>
    </xf>
    <xf numFmtId="0" fontId="2" fillId="0" borderId="28" xfId="0" applyFont="1" applyBorder="1" applyAlignment="1">
      <alignment horizontal="center"/>
    </xf>
    <xf numFmtId="0" fontId="0" fillId="0" borderId="26" xfId="0" applyFont="1" applyBorder="1" applyAlignment="1" quotePrefix="1">
      <alignment horizontal="center"/>
    </xf>
    <xf numFmtId="0" fontId="2" fillId="0" borderId="15" xfId="0" applyFont="1" applyBorder="1" applyAlignment="1">
      <alignment horizontal="center"/>
    </xf>
    <xf numFmtId="6" fontId="0" fillId="0" borderId="0" xfId="0" applyNumberFormat="1" applyFont="1" applyBorder="1" applyAlignment="1">
      <alignment horizontal="right"/>
    </xf>
    <xf numFmtId="6" fontId="0" fillId="0" borderId="15" xfId="0" applyNumberFormat="1" applyFont="1" applyBorder="1" applyAlignment="1">
      <alignment horizontal="right"/>
    </xf>
    <xf numFmtId="0" fontId="0" fillId="0" borderId="16" xfId="0" applyFont="1" applyBorder="1" applyAlignment="1" quotePrefix="1">
      <alignment horizontal="center"/>
    </xf>
    <xf numFmtId="8" fontId="0" fillId="0" borderId="19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6" fontId="0" fillId="0" borderId="19" xfId="0" applyNumberFormat="1" applyFont="1" applyBorder="1" applyAlignment="1">
      <alignment horizontal="right"/>
    </xf>
    <xf numFmtId="6" fontId="0" fillId="0" borderId="26" xfId="0" applyNumberFormat="1" applyFont="1" applyBorder="1" applyAlignment="1">
      <alignment horizontal="right"/>
    </xf>
    <xf numFmtId="6" fontId="0" fillId="0" borderId="28" xfId="0" applyNumberFormat="1" applyFont="1" applyBorder="1" applyAlignment="1">
      <alignment horizontal="right"/>
    </xf>
    <xf numFmtId="6" fontId="0" fillId="0" borderId="19" xfId="0" applyNumberFormat="1" applyBorder="1" applyAlignment="1">
      <alignment horizontal="right"/>
    </xf>
    <xf numFmtId="6" fontId="0" fillId="0" borderId="0" xfId="0" applyNumberFormat="1" applyBorder="1" applyAlignment="1">
      <alignment/>
    </xf>
    <xf numFmtId="6" fontId="0" fillId="0" borderId="19" xfId="0" applyNumberFormat="1" applyBorder="1" applyAlignment="1">
      <alignment/>
    </xf>
    <xf numFmtId="6" fontId="0" fillId="0" borderId="26" xfId="0" applyNumberFormat="1" applyFont="1" applyBorder="1" applyAlignment="1">
      <alignment/>
    </xf>
    <xf numFmtId="0" fontId="0" fillId="0" borderId="19" xfId="0" applyFont="1" applyBorder="1" applyAlignment="1" quotePrefix="1">
      <alignment horizontal="center"/>
    </xf>
    <xf numFmtId="17" fontId="0" fillId="0" borderId="0" xfId="0" applyNumberFormat="1" applyFont="1" applyBorder="1" applyAlignment="1" quotePrefix="1">
      <alignment horizontal="center"/>
    </xf>
    <xf numFmtId="17" fontId="0" fillId="0" borderId="15" xfId="0" applyNumberFormat="1" applyFont="1" applyBorder="1" applyAlignment="1" quotePrefix="1">
      <alignment horizontal="center"/>
    </xf>
    <xf numFmtId="0" fontId="0" fillId="0" borderId="29" xfId="0" applyFont="1" applyBorder="1" applyAlignment="1" quotePrefix="1">
      <alignment horizontal="center"/>
    </xf>
    <xf numFmtId="6" fontId="0" fillId="0" borderId="29" xfId="0" applyNumberFormat="1" applyFont="1" applyBorder="1" applyAlignment="1">
      <alignment/>
    </xf>
    <xf numFmtId="0" fontId="2" fillId="0" borderId="22" xfId="0" applyFont="1" applyBorder="1" applyAlignment="1">
      <alignment/>
    </xf>
    <xf numFmtId="0" fontId="2" fillId="0" borderId="19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0" fillId="0" borderId="17" xfId="0" applyFont="1" applyBorder="1" applyAlignment="1" quotePrefix="1">
      <alignment horizontal="center"/>
    </xf>
    <xf numFmtId="8" fontId="0" fillId="0" borderId="30" xfId="0" applyNumberFormat="1" applyFont="1" applyBorder="1" applyAlignment="1" quotePrefix="1">
      <alignment horizontal="center"/>
    </xf>
    <xf numFmtId="0" fontId="8" fillId="0" borderId="0" xfId="0" applyFont="1" applyAlignment="1">
      <alignment/>
    </xf>
    <xf numFmtId="0" fontId="0" fillId="0" borderId="0" xfId="0" applyBorder="1" applyAlignment="1">
      <alignment horizontal="right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0" fillId="0" borderId="31" xfId="0" applyFont="1" applyBorder="1" applyAlignment="1" quotePrefix="1">
      <alignment horizontal="center"/>
    </xf>
    <xf numFmtId="6" fontId="0" fillId="0" borderId="12" xfId="0" applyNumberFormat="1" applyFont="1" applyBorder="1" applyAlignment="1">
      <alignment horizontal="right"/>
    </xf>
    <xf numFmtId="6" fontId="0" fillId="0" borderId="16" xfId="0" applyNumberFormat="1" applyFont="1" applyBorder="1" applyAlignment="1">
      <alignment/>
    </xf>
    <xf numFmtId="16" fontId="0" fillId="0" borderId="14" xfId="0" applyNumberFormat="1" applyFont="1" applyBorder="1" applyAlignment="1" quotePrefix="1">
      <alignment horizontal="center"/>
    </xf>
    <xf numFmtId="17" fontId="0" fillId="0" borderId="13" xfId="0" applyNumberFormat="1" applyFont="1" applyBorder="1" applyAlignment="1" quotePrefix="1">
      <alignment horizontal="center"/>
    </xf>
    <xf numFmtId="0" fontId="2" fillId="0" borderId="15" xfId="0" applyFont="1" applyBorder="1" applyAlignment="1" quotePrefix="1">
      <alignment horizontal="center"/>
    </xf>
    <xf numFmtId="6" fontId="0" fillId="0" borderId="26" xfId="0" applyNumberFormat="1" applyFont="1" applyBorder="1" applyAlignment="1" quotePrefix="1">
      <alignment horizontal="right"/>
    </xf>
    <xf numFmtId="8" fontId="0" fillId="0" borderId="27" xfId="0" applyNumberFormat="1" applyFont="1" applyBorder="1" applyAlignment="1" quotePrefix="1">
      <alignment horizontal="center"/>
    </xf>
    <xf numFmtId="0" fontId="11" fillId="0" borderId="26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26" xfId="0" applyFont="1" applyBorder="1" applyAlignment="1" quotePrefix="1">
      <alignment horizontal="center"/>
    </xf>
    <xf numFmtId="0" fontId="11" fillId="0" borderId="15" xfId="0" applyFont="1" applyBorder="1" applyAlignment="1">
      <alignment horizontal="center"/>
    </xf>
    <xf numFmtId="6" fontId="11" fillId="0" borderId="26" xfId="0" applyNumberFormat="1" applyFont="1" applyBorder="1" applyAlignment="1">
      <alignment horizontal="right"/>
    </xf>
    <xf numFmtId="6" fontId="11" fillId="0" borderId="19" xfId="0" applyNumberFormat="1" applyFont="1" applyBorder="1" applyAlignment="1">
      <alignment horizontal="right"/>
    </xf>
    <xf numFmtId="6" fontId="11" fillId="0" borderId="0" xfId="0" applyNumberFormat="1" applyFont="1" applyBorder="1" applyAlignment="1">
      <alignment horizontal="right"/>
    </xf>
    <xf numFmtId="16" fontId="11" fillId="0" borderId="26" xfId="0" applyNumberFormat="1" applyFont="1" applyBorder="1" applyAlignment="1" quotePrefix="1">
      <alignment horizontal="center"/>
    </xf>
    <xf numFmtId="0" fontId="11" fillId="0" borderId="19" xfId="0" applyFont="1" applyBorder="1" applyAlignment="1" quotePrefix="1">
      <alignment horizontal="center"/>
    </xf>
    <xf numFmtId="0" fontId="11" fillId="0" borderId="0" xfId="0" applyFont="1" applyBorder="1" applyAlignment="1" quotePrefix="1">
      <alignment horizontal="center"/>
    </xf>
    <xf numFmtId="6" fontId="11" fillId="0" borderId="26" xfId="0" applyNumberFormat="1" applyFont="1" applyBorder="1" applyAlignment="1">
      <alignment/>
    </xf>
    <xf numFmtId="0" fontId="11" fillId="0" borderId="28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6" fontId="11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11" fillId="0" borderId="15" xfId="0" applyFont="1" applyBorder="1" applyAlignment="1" quotePrefix="1">
      <alignment horizontal="center"/>
    </xf>
    <xf numFmtId="0" fontId="0" fillId="0" borderId="16" xfId="0" applyFont="1" applyBorder="1" applyAlignment="1">
      <alignment/>
    </xf>
    <xf numFmtId="0" fontId="0" fillId="0" borderId="13" xfId="0" applyFont="1" applyBorder="1" applyAlignment="1">
      <alignment/>
    </xf>
    <xf numFmtId="16" fontId="0" fillId="0" borderId="27" xfId="0" applyNumberFormat="1" applyFont="1" applyBorder="1" applyAlignment="1" quotePrefix="1">
      <alignment horizontal="center"/>
    </xf>
    <xf numFmtId="6" fontId="0" fillId="0" borderId="27" xfId="0" applyNumberFormat="1" applyFont="1" applyBorder="1" applyAlignment="1" quotePrefix="1">
      <alignment horizontal="right"/>
    </xf>
    <xf numFmtId="8" fontId="0" fillId="0" borderId="16" xfId="0" applyNumberFormat="1" applyFont="1" applyBorder="1" applyAlignment="1" quotePrefix="1">
      <alignment horizontal="center"/>
    </xf>
    <xf numFmtId="6" fontId="0" fillId="0" borderId="15" xfId="0" applyNumberFormat="1" applyFont="1" applyBorder="1" applyAlignment="1" quotePrefix="1">
      <alignment horizontal="right"/>
    </xf>
    <xf numFmtId="0" fontId="13" fillId="0" borderId="0" xfId="0" applyFont="1" applyAlignment="1">
      <alignment/>
    </xf>
    <xf numFmtId="0" fontId="5" fillId="0" borderId="15" xfId="0" applyFont="1" applyBorder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0" xfId="0" applyFont="1" applyAlignment="1">
      <alignment horizontal="right"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32" xfId="0" applyFont="1" applyBorder="1" applyAlignment="1">
      <alignment horizontal="center"/>
    </xf>
    <xf numFmtId="16" fontId="11" fillId="0" borderId="14" xfId="0" applyNumberFormat="1" applyFont="1" applyBorder="1" applyAlignment="1" quotePrefix="1">
      <alignment horizontal="center"/>
    </xf>
    <xf numFmtId="6" fontId="11" fillId="0" borderId="15" xfId="0" applyNumberFormat="1" applyFont="1" applyBorder="1" applyAlignment="1">
      <alignment/>
    </xf>
    <xf numFmtId="0" fontId="0" fillId="0" borderId="27" xfId="0" applyFont="1" applyBorder="1" applyAlignment="1" quotePrefix="1">
      <alignment horizontal="center"/>
    </xf>
    <xf numFmtId="8" fontId="11" fillId="0" borderId="16" xfId="0" applyNumberFormat="1" applyFont="1" applyBorder="1" applyAlignment="1" quotePrefix="1">
      <alignment horizontal="center"/>
    </xf>
    <xf numFmtId="0" fontId="0" fillId="0" borderId="17" xfId="0" applyFont="1" applyFill="1" applyBorder="1" applyAlignment="1" quotePrefix="1">
      <alignment horizontal="center"/>
    </xf>
    <xf numFmtId="6" fontId="0" fillId="0" borderId="19" xfId="0" applyNumberFormat="1" applyFont="1" applyBorder="1" applyAlignment="1" quotePrefix="1">
      <alignment horizontal="right"/>
    </xf>
    <xf numFmtId="16" fontId="0" fillId="0" borderId="13" xfId="0" applyNumberFormat="1" applyFont="1" applyBorder="1" applyAlignment="1" quotePrefix="1">
      <alignment horizontal="center"/>
    </xf>
    <xf numFmtId="3" fontId="0" fillId="0" borderId="19" xfId="0" applyNumberFormat="1" applyFont="1" applyBorder="1" applyAlignment="1">
      <alignment horizontal="center"/>
    </xf>
    <xf numFmtId="6" fontId="0" fillId="0" borderId="0" xfId="0" applyNumberFormat="1" applyFont="1" applyBorder="1" applyAlignment="1" quotePrefix="1">
      <alignment horizontal="right"/>
    </xf>
    <xf numFmtId="0" fontId="0" fillId="0" borderId="33" xfId="0" applyFont="1" applyBorder="1" applyAlignment="1" quotePrefix="1">
      <alignment horizontal="center"/>
    </xf>
    <xf numFmtId="6" fontId="0" fillId="0" borderId="14" xfId="0" applyNumberFormat="1" applyFont="1" applyBorder="1" applyAlignment="1">
      <alignment horizontal="right"/>
    </xf>
    <xf numFmtId="0" fontId="11" fillId="0" borderId="12" xfId="0" applyFont="1" applyBorder="1" applyAlignment="1">
      <alignment horizontal="center"/>
    </xf>
    <xf numFmtId="6" fontId="0" fillId="0" borderId="23" xfId="0" applyNumberFormat="1" applyFont="1" applyBorder="1" applyAlignment="1" quotePrefix="1">
      <alignment horizontal="right"/>
    </xf>
    <xf numFmtId="0" fontId="11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8" fontId="13" fillId="0" borderId="26" xfId="0" applyNumberFormat="1" applyFont="1" applyBorder="1" applyAlignment="1" quotePrefix="1">
      <alignment horizontal="center"/>
    </xf>
    <xf numFmtId="16" fontId="13" fillId="0" borderId="26" xfId="0" applyNumberFormat="1" applyFont="1" applyBorder="1" applyAlignment="1" quotePrefix="1">
      <alignment horizontal="center"/>
    </xf>
    <xf numFmtId="6" fontId="13" fillId="0" borderId="26" xfId="0" applyNumberFormat="1" applyFont="1" applyBorder="1" applyAlignment="1">
      <alignment horizontal="right"/>
    </xf>
    <xf numFmtId="0" fontId="13" fillId="0" borderId="16" xfId="0" applyFont="1" applyBorder="1" applyAlignment="1">
      <alignment/>
    </xf>
    <xf numFmtId="17" fontId="13" fillId="0" borderId="19" xfId="0" applyNumberFormat="1" applyFont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3" xfId="0" applyFont="1" applyBorder="1" applyAlignment="1">
      <alignment horizontal="center"/>
    </xf>
    <xf numFmtId="6" fontId="13" fillId="0" borderId="19" xfId="0" applyNumberFormat="1" applyFont="1" applyBorder="1" applyAlignment="1">
      <alignment horizontal="right"/>
    </xf>
    <xf numFmtId="8" fontId="13" fillId="0" borderId="19" xfId="0" applyNumberFormat="1" applyFont="1" applyBorder="1" applyAlignment="1" quotePrefix="1">
      <alignment horizontal="center"/>
    </xf>
    <xf numFmtId="0" fontId="0" fillId="0" borderId="14" xfId="0" applyFont="1" applyBorder="1" applyAlignment="1" quotePrefix="1">
      <alignment horizontal="center"/>
    </xf>
    <xf numFmtId="0" fontId="11" fillId="0" borderId="15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8" fontId="0" fillId="0" borderId="13" xfId="0" applyNumberFormat="1" applyFont="1" applyBorder="1" applyAlignment="1" quotePrefix="1">
      <alignment horizontal="center"/>
    </xf>
    <xf numFmtId="0" fontId="2" fillId="0" borderId="34" xfId="0" applyFont="1" applyBorder="1" applyAlignment="1">
      <alignment horizontal="center"/>
    </xf>
    <xf numFmtId="6" fontId="0" fillId="0" borderId="17" xfId="0" applyNumberFormat="1" applyFont="1" applyBorder="1" applyAlignment="1" quotePrefix="1">
      <alignment horizontal="righ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Font="1" applyFill="1" applyBorder="1" applyAlignment="1">
      <alignment horizontal="center"/>
    </xf>
    <xf numFmtId="16" fontId="0" fillId="0" borderId="17" xfId="0" applyNumberFormat="1" applyFont="1" applyBorder="1" applyAlignment="1" quotePrefix="1">
      <alignment horizontal="center"/>
    </xf>
    <xf numFmtId="6" fontId="11" fillId="0" borderId="19" xfId="0" applyNumberFormat="1" applyFont="1" applyBorder="1" applyAlignment="1" quotePrefix="1">
      <alignment horizontal="right"/>
    </xf>
    <xf numFmtId="0" fontId="0" fillId="0" borderId="15" xfId="0" applyFont="1" applyFill="1" applyBorder="1" applyAlignment="1">
      <alignment horizontal="left"/>
    </xf>
    <xf numFmtId="3" fontId="0" fillId="0" borderId="15" xfId="0" applyNumberFormat="1" applyFont="1" applyBorder="1" applyAlignment="1" quotePrefix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7" xfId="0" applyFont="1" applyBorder="1" applyAlignment="1">
      <alignment/>
    </xf>
    <xf numFmtId="0" fontId="2" fillId="0" borderId="23" xfId="0" applyFont="1" applyBorder="1" applyAlignment="1">
      <alignment horizontal="left"/>
    </xf>
    <xf numFmtId="6" fontId="11" fillId="0" borderId="28" xfId="0" applyNumberFormat="1" applyFont="1" applyBorder="1" applyAlignment="1">
      <alignment/>
    </xf>
    <xf numFmtId="16" fontId="11" fillId="0" borderId="19" xfId="0" applyNumberFormat="1" applyFont="1" applyBorder="1" applyAlignment="1" quotePrefix="1">
      <alignment horizontal="center"/>
    </xf>
    <xf numFmtId="0" fontId="12" fillId="0" borderId="19" xfId="0" applyFont="1" applyBorder="1" applyAlignment="1">
      <alignment horizontal="center"/>
    </xf>
    <xf numFmtId="8" fontId="11" fillId="0" borderId="19" xfId="0" applyNumberFormat="1" applyFont="1" applyBorder="1" applyAlignment="1" quotePrefix="1">
      <alignment horizontal="center"/>
    </xf>
    <xf numFmtId="0" fontId="11" fillId="0" borderId="19" xfId="0" applyFont="1" applyBorder="1" applyAlignment="1">
      <alignment/>
    </xf>
    <xf numFmtId="8" fontId="11" fillId="0" borderId="35" xfId="0" applyNumberFormat="1" applyFont="1" applyBorder="1" applyAlignment="1" quotePrefix="1">
      <alignment horizontal="center"/>
    </xf>
    <xf numFmtId="0" fontId="0" fillId="0" borderId="12" xfId="0" applyFont="1" applyBorder="1" applyAlignment="1">
      <alignment horizontal="left"/>
    </xf>
    <xf numFmtId="8" fontId="0" fillId="0" borderId="23" xfId="0" applyNumberFormat="1" applyFont="1" applyBorder="1" applyAlignment="1" quotePrefix="1">
      <alignment horizontal="center"/>
    </xf>
    <xf numFmtId="6" fontId="0" fillId="0" borderId="25" xfId="0" applyNumberFormat="1" applyFont="1" applyFill="1" applyBorder="1" applyAlignment="1">
      <alignment horizontal="right"/>
    </xf>
    <xf numFmtId="0" fontId="11" fillId="0" borderId="12" xfId="0" applyFont="1" applyBorder="1" applyAlignment="1">
      <alignment/>
    </xf>
    <xf numFmtId="0" fontId="0" fillId="0" borderId="36" xfId="0" applyFont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0" fillId="0" borderId="36" xfId="0" applyFont="1" applyBorder="1" applyAlignment="1" quotePrefix="1">
      <alignment horizontal="center"/>
    </xf>
    <xf numFmtId="0" fontId="11" fillId="0" borderId="26" xfId="0" applyFont="1" applyFill="1" applyBorder="1" applyAlignment="1">
      <alignment horizontal="center"/>
    </xf>
    <xf numFmtId="0" fontId="11" fillId="0" borderId="26" xfId="0" applyFont="1" applyFill="1" applyBorder="1" applyAlignment="1" quotePrefix="1">
      <alignment horizontal="center"/>
    </xf>
    <xf numFmtId="0" fontId="11" fillId="0" borderId="15" xfId="0" applyFont="1" applyFill="1" applyBorder="1" applyAlignment="1">
      <alignment horizontal="center"/>
    </xf>
    <xf numFmtId="6" fontId="11" fillId="0" borderId="26" xfId="0" applyNumberFormat="1" applyFont="1" applyFill="1" applyBorder="1" applyAlignment="1">
      <alignment horizontal="right"/>
    </xf>
    <xf numFmtId="6" fontId="11" fillId="0" borderId="19" xfId="0" applyNumberFormat="1" applyFont="1" applyBorder="1" applyAlignment="1">
      <alignment/>
    </xf>
    <xf numFmtId="0" fontId="0" fillId="0" borderId="26" xfId="0" applyFont="1" applyBorder="1" applyAlignment="1" quotePrefix="1">
      <alignment/>
    </xf>
    <xf numFmtId="0" fontId="11" fillId="0" borderId="0" xfId="0" applyFont="1" applyFill="1" applyBorder="1" applyAlignment="1" quotePrefix="1">
      <alignment horizontal="center"/>
    </xf>
    <xf numFmtId="0" fontId="11" fillId="0" borderId="0" xfId="0" applyFont="1" applyFill="1" applyBorder="1" applyAlignment="1">
      <alignment horizontal="center"/>
    </xf>
    <xf numFmtId="16" fontId="11" fillId="0" borderId="0" xfId="0" applyNumberFormat="1" applyFont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0" fillId="0" borderId="26" xfId="0" applyFont="1" applyBorder="1" applyAlignment="1">
      <alignment horizontal="left"/>
    </xf>
    <xf numFmtId="6" fontId="0" fillId="0" borderId="27" xfId="0" applyNumberFormat="1" applyFont="1" applyFill="1" applyBorder="1" applyAlignment="1" quotePrefix="1">
      <alignment horizontal="right"/>
    </xf>
    <xf numFmtId="0" fontId="0" fillId="0" borderId="15" xfId="0" applyFont="1" applyBorder="1" applyAlignment="1" quotePrefix="1">
      <alignment/>
    </xf>
    <xf numFmtId="0" fontId="2" fillId="0" borderId="12" xfId="0" applyFont="1" applyFill="1" applyBorder="1" applyAlignment="1">
      <alignment horizontal="center"/>
    </xf>
    <xf numFmtId="8" fontId="11" fillId="0" borderId="13" xfId="0" applyNumberFormat="1" applyFont="1" applyFill="1" applyBorder="1" applyAlignment="1" quotePrefix="1">
      <alignment horizontal="center"/>
    </xf>
    <xf numFmtId="0" fontId="0" fillId="0" borderId="0" xfId="0" applyFill="1" applyAlignment="1">
      <alignment/>
    </xf>
    <xf numFmtId="6" fontId="11" fillId="0" borderId="0" xfId="0" applyNumberFormat="1" applyFont="1" applyFill="1" applyBorder="1" applyAlignment="1" quotePrefix="1">
      <alignment horizontal="right"/>
    </xf>
    <xf numFmtId="0" fontId="0" fillId="0" borderId="27" xfId="0" applyFont="1" applyFill="1" applyBorder="1" applyAlignment="1" quotePrefix="1">
      <alignment horizontal="center"/>
    </xf>
    <xf numFmtId="16" fontId="12" fillId="0" borderId="26" xfId="0" applyNumberFormat="1" applyFont="1" applyBorder="1" applyAlignment="1" quotePrefix="1">
      <alignment horizontal="center"/>
    </xf>
    <xf numFmtId="0" fontId="0" fillId="0" borderId="15" xfId="0" applyFont="1" applyFill="1" applyBorder="1" applyAlignment="1" quotePrefix="1">
      <alignment horizontal="center"/>
    </xf>
    <xf numFmtId="0" fontId="12" fillId="0" borderId="26" xfId="0" applyFont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0" fillId="0" borderId="23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30" xfId="0" applyFont="1" applyFill="1" applyBorder="1" applyAlignment="1">
      <alignment horizontal="center"/>
    </xf>
    <xf numFmtId="16" fontId="11" fillId="0" borderId="30" xfId="0" applyNumberFormat="1" applyFont="1" applyFill="1" applyBorder="1" applyAlignment="1" quotePrefix="1">
      <alignment horizontal="center"/>
    </xf>
    <xf numFmtId="0" fontId="11" fillId="0" borderId="30" xfId="0" applyFont="1" applyFill="1" applyBorder="1" applyAlignment="1" quotePrefix="1">
      <alignment horizontal="center"/>
    </xf>
    <xf numFmtId="6" fontId="11" fillId="0" borderId="30" xfId="0" applyNumberFormat="1" applyFont="1" applyFill="1" applyBorder="1" applyAlignment="1" quotePrefix="1">
      <alignment horizontal="right"/>
    </xf>
    <xf numFmtId="6" fontId="11" fillId="0" borderId="30" xfId="0" applyNumberFormat="1" applyFont="1" applyFill="1" applyBorder="1" applyAlignment="1">
      <alignment horizontal="right"/>
    </xf>
    <xf numFmtId="16" fontId="13" fillId="0" borderId="14" xfId="0" applyNumberFormat="1" applyFont="1" applyBorder="1" applyAlignment="1" quotePrefix="1">
      <alignment horizontal="center"/>
    </xf>
    <xf numFmtId="0" fontId="13" fillId="0" borderId="19" xfId="0" applyFont="1" applyBorder="1" applyAlignment="1" quotePrefix="1">
      <alignment horizontal="center"/>
    </xf>
    <xf numFmtId="0" fontId="13" fillId="0" borderId="26" xfId="0" applyFont="1" applyBorder="1" applyAlignment="1" quotePrefix="1">
      <alignment horizontal="center"/>
    </xf>
    <xf numFmtId="16" fontId="12" fillId="0" borderId="30" xfId="0" applyNumberFormat="1" applyFont="1" applyBorder="1" applyAlignment="1" quotePrefix="1">
      <alignment horizontal="center"/>
    </xf>
    <xf numFmtId="0" fontId="0" fillId="0" borderId="37" xfId="0" applyFont="1" applyBorder="1" applyAlignment="1">
      <alignment horizontal="center"/>
    </xf>
    <xf numFmtId="0" fontId="0" fillId="0" borderId="37" xfId="0" applyFont="1" applyBorder="1" applyAlignment="1">
      <alignment/>
    </xf>
    <xf numFmtId="3" fontId="0" fillId="0" borderId="31" xfId="0" applyNumberFormat="1" applyFont="1" applyBorder="1" applyAlignment="1" quotePrefix="1">
      <alignment horizontal="center"/>
    </xf>
    <xf numFmtId="6" fontId="13" fillId="0" borderId="27" xfId="0" applyNumberFormat="1" applyFont="1" applyBorder="1" applyAlignment="1">
      <alignment/>
    </xf>
    <xf numFmtId="0" fontId="2" fillId="0" borderId="21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9" xfId="0" applyFont="1" applyFill="1" applyBorder="1" applyAlignment="1">
      <alignment/>
    </xf>
    <xf numFmtId="0" fontId="2" fillId="0" borderId="38" xfId="0" applyFont="1" applyBorder="1" applyAlignment="1">
      <alignment horizontal="center"/>
    </xf>
    <xf numFmtId="6" fontId="0" fillId="0" borderId="25" xfId="0" applyNumberFormat="1" applyFont="1" applyBorder="1" applyAlignment="1" quotePrefix="1">
      <alignment horizontal="right"/>
    </xf>
    <xf numFmtId="8" fontId="0" fillId="0" borderId="25" xfId="0" applyNumberFormat="1" applyFont="1" applyBorder="1" applyAlignment="1" quotePrefix="1">
      <alignment horizontal="center"/>
    </xf>
    <xf numFmtId="0" fontId="11" fillId="0" borderId="15" xfId="0" applyFont="1" applyFill="1" applyBorder="1" applyAlignment="1" quotePrefix="1">
      <alignment horizontal="center"/>
    </xf>
    <xf numFmtId="0" fontId="11" fillId="0" borderId="15" xfId="0" applyFont="1" applyFill="1" applyBorder="1" applyAlignment="1">
      <alignment horizontal="left"/>
    </xf>
    <xf numFmtId="16" fontId="0" fillId="32" borderId="14" xfId="0" applyNumberFormat="1" applyFont="1" applyFill="1" applyBorder="1" applyAlignment="1" quotePrefix="1">
      <alignment horizontal="center"/>
    </xf>
    <xf numFmtId="16" fontId="0" fillId="32" borderId="26" xfId="0" applyNumberFormat="1" applyFont="1" applyFill="1" applyBorder="1" applyAlignment="1" quotePrefix="1">
      <alignment horizontal="center"/>
    </xf>
    <xf numFmtId="0" fontId="0" fillId="32" borderId="15" xfId="0" applyFont="1" applyFill="1" applyBorder="1" applyAlignment="1" quotePrefix="1">
      <alignment horizontal="center"/>
    </xf>
    <xf numFmtId="0" fontId="0" fillId="32" borderId="26" xfId="0" applyFont="1" applyFill="1" applyBorder="1" applyAlignment="1" quotePrefix="1">
      <alignment horizontal="center"/>
    </xf>
    <xf numFmtId="0" fontId="0" fillId="32" borderId="26" xfId="0" applyFont="1" applyFill="1" applyBorder="1" applyAlignment="1">
      <alignment horizontal="center"/>
    </xf>
    <xf numFmtId="0" fontId="0" fillId="32" borderId="15" xfId="0" applyFont="1" applyFill="1" applyBorder="1" applyAlignment="1">
      <alignment/>
    </xf>
    <xf numFmtId="6" fontId="0" fillId="32" borderId="26" xfId="0" applyNumberFormat="1" applyFont="1" applyFill="1" applyBorder="1" applyAlignment="1" quotePrefix="1">
      <alignment horizontal="right"/>
    </xf>
    <xf numFmtId="6" fontId="0" fillId="32" borderId="26" xfId="0" applyNumberFormat="1" applyFont="1" applyFill="1" applyBorder="1" applyAlignment="1">
      <alignment horizontal="right"/>
    </xf>
    <xf numFmtId="8" fontId="0" fillId="32" borderId="16" xfId="0" applyNumberFormat="1" applyFont="1" applyFill="1" applyBorder="1" applyAlignment="1" quotePrefix="1">
      <alignment horizontal="center"/>
    </xf>
    <xf numFmtId="16" fontId="0" fillId="32" borderId="26" xfId="0" applyNumberFormat="1" applyFont="1" applyFill="1" applyBorder="1" applyAlignment="1">
      <alignment horizontal="center"/>
    </xf>
    <xf numFmtId="0" fontId="11" fillId="32" borderId="15" xfId="0" applyFont="1" applyFill="1" applyBorder="1" applyAlignment="1" quotePrefix="1">
      <alignment horizontal="center"/>
    </xf>
    <xf numFmtId="0" fontId="11" fillId="32" borderId="26" xfId="0" applyFont="1" applyFill="1" applyBorder="1" applyAlignment="1" quotePrefix="1">
      <alignment horizontal="center"/>
    </xf>
    <xf numFmtId="0" fontId="11" fillId="32" borderId="15" xfId="0" applyFont="1" applyFill="1" applyBorder="1" applyAlignment="1">
      <alignment horizontal="center"/>
    </xf>
    <xf numFmtId="0" fontId="11" fillId="32" borderId="26" xfId="0" applyFont="1" applyFill="1" applyBorder="1" applyAlignment="1">
      <alignment horizontal="center"/>
    </xf>
    <xf numFmtId="6" fontId="11" fillId="32" borderId="26" xfId="0" applyNumberFormat="1" applyFont="1" applyFill="1" applyBorder="1" applyAlignment="1" quotePrefix="1">
      <alignment horizontal="right"/>
    </xf>
    <xf numFmtId="8" fontId="11" fillId="32" borderId="16" xfId="0" applyNumberFormat="1" applyFont="1" applyFill="1" applyBorder="1" applyAlignment="1" quotePrefix="1">
      <alignment horizontal="center"/>
    </xf>
    <xf numFmtId="0" fontId="11" fillId="0" borderId="28" xfId="0" applyFont="1" applyBorder="1" applyAlignment="1" quotePrefix="1">
      <alignment horizontal="center"/>
    </xf>
    <xf numFmtId="0" fontId="11" fillId="0" borderId="29" xfId="0" applyFont="1" applyBorder="1" applyAlignment="1">
      <alignment/>
    </xf>
    <xf numFmtId="6" fontId="11" fillId="0" borderId="28" xfId="0" applyNumberFormat="1" applyFont="1" applyBorder="1" applyAlignment="1">
      <alignment horizontal="right"/>
    </xf>
    <xf numFmtId="0" fontId="0" fillId="32" borderId="16" xfId="0" applyFont="1" applyFill="1" applyBorder="1" applyAlignment="1" quotePrefix="1">
      <alignment horizontal="center"/>
    </xf>
    <xf numFmtId="6" fontId="0" fillId="0" borderId="26" xfId="0" applyNumberFormat="1" applyFont="1" applyFill="1" applyBorder="1" applyAlignment="1" quotePrefix="1">
      <alignment horizontal="right"/>
    </xf>
    <xf numFmtId="0" fontId="2" fillId="32" borderId="0" xfId="0" applyFont="1" applyFill="1" applyBorder="1" applyAlignment="1">
      <alignment horizontal="center"/>
    </xf>
    <xf numFmtId="0" fontId="0" fillId="0" borderId="22" xfId="0" applyFont="1" applyBorder="1" applyAlignment="1">
      <alignment/>
    </xf>
    <xf numFmtId="0" fontId="2" fillId="0" borderId="25" xfId="0" applyFont="1" applyBorder="1" applyAlignment="1" quotePrefix="1">
      <alignment horizontal="center"/>
    </xf>
    <xf numFmtId="3" fontId="0" fillId="0" borderId="14" xfId="0" applyNumberFormat="1" applyFont="1" applyBorder="1" applyAlignment="1" quotePrefix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31" xfId="0" applyFont="1" applyFill="1" applyBorder="1" applyAlignment="1" quotePrefix="1">
      <alignment horizontal="center"/>
    </xf>
    <xf numFmtId="0" fontId="0" fillId="0" borderId="31" xfId="0" applyFont="1" applyFill="1" applyBorder="1" applyAlignment="1">
      <alignment horizontal="left"/>
    </xf>
    <xf numFmtId="0" fontId="0" fillId="0" borderId="31" xfId="0" applyFont="1" applyFill="1" applyBorder="1" applyAlignment="1">
      <alignment horizontal="center"/>
    </xf>
    <xf numFmtId="6" fontId="0" fillId="0" borderId="27" xfId="0" applyNumberFormat="1" applyFont="1" applyFill="1" applyBorder="1" applyAlignment="1">
      <alignment horizontal="right"/>
    </xf>
    <xf numFmtId="16" fontId="0" fillId="0" borderId="27" xfId="0" applyNumberFormat="1" applyFont="1" applyFill="1" applyBorder="1" applyAlignment="1" quotePrefix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37" xfId="0" applyFont="1" applyFill="1" applyBorder="1" applyAlignment="1">
      <alignment horizontal="center"/>
    </xf>
    <xf numFmtId="0" fontId="0" fillId="0" borderId="37" xfId="0" applyFont="1" applyFill="1" applyBorder="1" applyAlignment="1" quotePrefix="1">
      <alignment horizontal="center"/>
    </xf>
    <xf numFmtId="0" fontId="0" fillId="0" borderId="31" xfId="0" applyFont="1" applyFill="1" applyBorder="1" applyAlignment="1">
      <alignment/>
    </xf>
    <xf numFmtId="0" fontId="11" fillId="0" borderId="17" xfId="0" applyFont="1" applyBorder="1" applyAlignment="1">
      <alignment horizontal="center"/>
    </xf>
    <xf numFmtId="8" fontId="0" fillId="0" borderId="0" xfId="0" applyNumberFormat="1" applyFont="1" applyAlignment="1">
      <alignment/>
    </xf>
    <xf numFmtId="0" fontId="11" fillId="32" borderId="0" xfId="0" applyFont="1" applyFill="1" applyBorder="1" applyAlignment="1">
      <alignment horizontal="center"/>
    </xf>
    <xf numFmtId="0" fontId="0" fillId="0" borderId="23" xfId="0" applyFont="1" applyFill="1" applyBorder="1" applyAlignment="1" quotePrefix="1">
      <alignment horizontal="center"/>
    </xf>
    <xf numFmtId="6" fontId="11" fillId="32" borderId="15" xfId="0" applyNumberFormat="1" applyFont="1" applyFill="1" applyBorder="1" applyAlignment="1" quotePrefix="1">
      <alignment horizontal="right"/>
    </xf>
    <xf numFmtId="6" fontId="11" fillId="32" borderId="26" xfId="0" applyNumberFormat="1" applyFont="1" applyFill="1" applyBorder="1" applyAlignment="1">
      <alignment/>
    </xf>
    <xf numFmtId="17" fontId="0" fillId="0" borderId="14" xfId="0" applyNumberFormat="1" applyFont="1" applyBorder="1" applyAlignment="1" quotePrefix="1">
      <alignment horizontal="center"/>
    </xf>
    <xf numFmtId="0" fontId="0" fillId="0" borderId="0" xfId="0" applyFont="1" applyAlignment="1" quotePrefix="1">
      <alignment horizontal="left"/>
    </xf>
    <xf numFmtId="16" fontId="11" fillId="0" borderId="39" xfId="0" applyNumberFormat="1" applyFont="1" applyBorder="1" applyAlignment="1" quotePrefix="1">
      <alignment horizontal="center"/>
    </xf>
    <xf numFmtId="0" fontId="0" fillId="0" borderId="26" xfId="0" applyFont="1" applyFill="1" applyBorder="1" applyAlignment="1" quotePrefix="1">
      <alignment horizontal="center"/>
    </xf>
    <xf numFmtId="0" fontId="11" fillId="0" borderId="22" xfId="0" applyFont="1" applyBorder="1" applyAlignment="1">
      <alignment horizontal="center"/>
    </xf>
    <xf numFmtId="16" fontId="0" fillId="0" borderId="23" xfId="0" applyNumberFormat="1" applyFont="1" applyFill="1" applyBorder="1" applyAlignment="1" quotePrefix="1">
      <alignment horizontal="center"/>
    </xf>
    <xf numFmtId="16" fontId="12" fillId="0" borderId="12" xfId="0" applyNumberFormat="1" applyFont="1" applyBorder="1" applyAlignment="1" quotePrefix="1">
      <alignment horizontal="center"/>
    </xf>
    <xf numFmtId="16" fontId="2" fillId="0" borderId="14" xfId="0" applyNumberFormat="1" applyFont="1" applyBorder="1" applyAlignment="1" quotePrefix="1">
      <alignment horizontal="center"/>
    </xf>
    <xf numFmtId="0" fontId="0" fillId="0" borderId="0" xfId="0" applyFont="1" applyFill="1" applyBorder="1" applyAlignment="1" quotePrefix="1">
      <alignment horizontal="center"/>
    </xf>
    <xf numFmtId="0" fontId="2" fillId="0" borderId="36" xfId="0" applyFont="1" applyBorder="1" applyAlignment="1">
      <alignment horizontal="center"/>
    </xf>
    <xf numFmtId="16" fontId="0" fillId="0" borderId="19" xfId="0" applyNumberFormat="1" applyFont="1" applyFill="1" applyBorder="1" applyAlignment="1" quotePrefix="1">
      <alignment horizontal="center"/>
    </xf>
    <xf numFmtId="0" fontId="0" fillId="0" borderId="19" xfId="0" applyFont="1" applyFill="1" applyBorder="1" applyAlignment="1" quotePrefix="1">
      <alignment horizontal="center"/>
    </xf>
    <xf numFmtId="6" fontId="0" fillId="0" borderId="15" xfId="0" applyNumberFormat="1" applyFont="1" applyFill="1" applyBorder="1" applyAlignment="1" quotePrefix="1">
      <alignment horizontal="right"/>
    </xf>
    <xf numFmtId="0" fontId="0" fillId="0" borderId="31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6" fontId="0" fillId="0" borderId="14" xfId="0" applyNumberFormat="1" applyFont="1" applyBorder="1" applyAlignment="1" quotePrefix="1">
      <alignment horizontal="right"/>
    </xf>
    <xf numFmtId="0" fontId="0" fillId="0" borderId="14" xfId="0" applyFont="1" applyBorder="1" applyAlignment="1">
      <alignment/>
    </xf>
    <xf numFmtId="0" fontId="11" fillId="0" borderId="19" xfId="0" applyFont="1" applyFill="1" applyBorder="1" applyAlignment="1" quotePrefix="1">
      <alignment horizontal="center"/>
    </xf>
    <xf numFmtId="6" fontId="11" fillId="0" borderId="19" xfId="0" applyNumberFormat="1" applyFont="1" applyFill="1" applyBorder="1" applyAlignment="1">
      <alignment horizontal="right"/>
    </xf>
    <xf numFmtId="0" fontId="20" fillId="0" borderId="0" xfId="0" applyFont="1" applyBorder="1" applyAlignment="1" quotePrefix="1">
      <alignment horizontal="center"/>
    </xf>
    <xf numFmtId="0" fontId="12" fillId="0" borderId="26" xfId="0" applyFont="1" applyFill="1" applyBorder="1" applyAlignment="1">
      <alignment horizontal="center"/>
    </xf>
    <xf numFmtId="6" fontId="0" fillId="0" borderId="0" xfId="0" applyNumberFormat="1" applyFont="1" applyFill="1" applyBorder="1" applyAlignment="1" quotePrefix="1">
      <alignment horizontal="right"/>
    </xf>
    <xf numFmtId="8" fontId="0" fillId="0" borderId="27" xfId="0" applyNumberFormat="1" applyFont="1" applyFill="1" applyBorder="1" applyAlignment="1" quotePrefix="1">
      <alignment horizontal="center"/>
    </xf>
    <xf numFmtId="14" fontId="0" fillId="0" borderId="0" xfId="0" applyNumberFormat="1" applyFont="1" applyAlignment="1">
      <alignment horizontal="left"/>
    </xf>
    <xf numFmtId="6" fontId="0" fillId="0" borderId="19" xfId="0" applyNumberFormat="1" applyFont="1" applyFill="1" applyBorder="1" applyAlignment="1" quotePrefix="1">
      <alignment horizontal="right"/>
    </xf>
    <xf numFmtId="0" fontId="0" fillId="0" borderId="0" xfId="0" applyFont="1" applyBorder="1" applyAlignment="1">
      <alignment horizontal="left"/>
    </xf>
    <xf numFmtId="16" fontId="0" fillId="0" borderId="12" xfId="0" applyNumberFormat="1" applyFont="1" applyBorder="1" applyAlignment="1" quotePrefix="1">
      <alignment horizontal="center"/>
    </xf>
    <xf numFmtId="0" fontId="11" fillId="0" borderId="29" xfId="0" applyFont="1" applyFill="1" applyBorder="1" applyAlignment="1" quotePrefix="1">
      <alignment horizontal="center"/>
    </xf>
    <xf numFmtId="6" fontId="11" fillId="0" borderId="29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16" fontId="20" fillId="32" borderId="0" xfId="0" applyNumberFormat="1" applyFont="1" applyFill="1" applyBorder="1" applyAlignment="1" quotePrefix="1">
      <alignment horizontal="center"/>
    </xf>
    <xf numFmtId="0" fontId="20" fillId="32" borderId="0" xfId="0" applyFont="1" applyFill="1" applyBorder="1" applyAlignment="1" quotePrefix="1">
      <alignment horizontal="center"/>
    </xf>
    <xf numFmtId="0" fontId="20" fillId="32" borderId="0" xfId="0" applyFont="1" applyFill="1" applyBorder="1" applyAlignment="1">
      <alignment horizontal="center"/>
    </xf>
    <xf numFmtId="6" fontId="20" fillId="32" borderId="0" xfId="0" applyNumberFormat="1" applyFont="1" applyFill="1" applyBorder="1" applyAlignment="1" quotePrefix="1">
      <alignment horizontal="right"/>
    </xf>
    <xf numFmtId="6" fontId="20" fillId="32" borderId="0" xfId="0" applyNumberFormat="1" applyFont="1" applyFill="1" applyBorder="1" applyAlignment="1">
      <alignment horizontal="right"/>
    </xf>
    <xf numFmtId="8" fontId="20" fillId="32" borderId="0" xfId="0" applyNumberFormat="1" applyFont="1" applyFill="1" applyBorder="1" applyAlignment="1" quotePrefix="1">
      <alignment horizontal="center"/>
    </xf>
    <xf numFmtId="0" fontId="55" fillId="0" borderId="0" xfId="0" applyFont="1" applyAlignment="1">
      <alignment horizontal="center"/>
    </xf>
    <xf numFmtId="0" fontId="55" fillId="0" borderId="0" xfId="0" applyFont="1" applyAlignment="1">
      <alignment/>
    </xf>
    <xf numFmtId="0" fontId="0" fillId="0" borderId="27" xfId="0" applyFont="1" applyBorder="1" applyAlignment="1">
      <alignment horizontal="left"/>
    </xf>
    <xf numFmtId="0" fontId="11" fillId="0" borderId="14" xfId="0" applyFont="1" applyFill="1" applyBorder="1" applyAlignment="1">
      <alignment horizontal="center"/>
    </xf>
    <xf numFmtId="16" fontId="55" fillId="0" borderId="37" xfId="0" applyNumberFormat="1" applyFont="1" applyBorder="1" applyAlignment="1" quotePrefix="1">
      <alignment horizontal="center"/>
    </xf>
    <xf numFmtId="0" fontId="55" fillId="0" borderId="27" xfId="0" applyFont="1" applyBorder="1" applyAlignment="1">
      <alignment horizontal="center"/>
    </xf>
    <xf numFmtId="0" fontId="55" fillId="0" borderId="31" xfId="0" applyFont="1" applyBorder="1" applyAlignment="1">
      <alignment horizontal="center"/>
    </xf>
    <xf numFmtId="0" fontId="55" fillId="0" borderId="27" xfId="0" applyFont="1" applyBorder="1" applyAlignment="1" quotePrefix="1">
      <alignment horizontal="center"/>
    </xf>
    <xf numFmtId="0" fontId="55" fillId="0" borderId="31" xfId="0" applyFont="1" applyBorder="1" applyAlignment="1">
      <alignment/>
    </xf>
    <xf numFmtId="6" fontId="55" fillId="0" borderId="27" xfId="0" applyNumberFormat="1" applyFont="1" applyBorder="1" applyAlignment="1">
      <alignment/>
    </xf>
    <xf numFmtId="8" fontId="55" fillId="0" borderId="33" xfId="0" applyNumberFormat="1" applyFont="1" applyBorder="1" applyAlignment="1" quotePrefix="1">
      <alignment horizontal="center"/>
    </xf>
    <xf numFmtId="0" fontId="55" fillId="0" borderId="31" xfId="0" applyFont="1" applyBorder="1" applyAlignment="1" quotePrefix="1">
      <alignment horizontal="center"/>
    </xf>
    <xf numFmtId="6" fontId="55" fillId="0" borderId="27" xfId="0" applyNumberFormat="1" applyFont="1" applyBorder="1" applyAlignment="1" quotePrefix="1">
      <alignment horizontal="right"/>
    </xf>
    <xf numFmtId="0" fontId="55" fillId="0" borderId="22" xfId="0" applyFont="1" applyBorder="1" applyAlignment="1">
      <alignment/>
    </xf>
    <xf numFmtId="8" fontId="55" fillId="0" borderId="27" xfId="0" applyNumberFormat="1" applyFont="1" applyBorder="1" applyAlignment="1" quotePrefix="1">
      <alignment horizontal="center"/>
    </xf>
    <xf numFmtId="6" fontId="0" fillId="32" borderId="15" xfId="0" applyNumberFormat="1" applyFont="1" applyFill="1" applyBorder="1" applyAlignment="1" quotePrefix="1">
      <alignment horizontal="right"/>
    </xf>
    <xf numFmtId="0" fontId="55" fillId="0" borderId="0" xfId="0" applyFont="1" applyBorder="1" applyAlignment="1">
      <alignment horizontal="center"/>
    </xf>
    <xf numFmtId="0" fontId="55" fillId="0" borderId="0" xfId="0" applyFont="1" applyBorder="1" applyAlignment="1" quotePrefix="1">
      <alignment horizontal="center"/>
    </xf>
    <xf numFmtId="6" fontId="55" fillId="0" borderId="0" xfId="0" applyNumberFormat="1" applyFont="1" applyBorder="1" applyAlignment="1">
      <alignment horizontal="right"/>
    </xf>
    <xf numFmtId="6" fontId="55" fillId="0" borderId="0" xfId="0" applyNumberFormat="1" applyFont="1" applyBorder="1" applyAlignment="1">
      <alignment/>
    </xf>
    <xf numFmtId="0" fontId="55" fillId="0" borderId="19" xfId="0" applyFont="1" applyBorder="1" applyAlignment="1">
      <alignment horizontal="center"/>
    </xf>
    <xf numFmtId="6" fontId="55" fillId="0" borderId="19" xfId="0" applyNumberFormat="1" applyFont="1" applyBorder="1" applyAlignment="1">
      <alignment/>
    </xf>
    <xf numFmtId="8" fontId="55" fillId="0" borderId="19" xfId="0" applyNumberFormat="1" applyFont="1" applyBorder="1" applyAlignment="1" quotePrefix="1">
      <alignment horizontal="center"/>
    </xf>
    <xf numFmtId="16" fontId="0" fillId="0" borderId="16" xfId="0" applyNumberFormat="1" applyFont="1" applyBorder="1" applyAlignment="1" quotePrefix="1">
      <alignment horizontal="center"/>
    </xf>
    <xf numFmtId="0" fontId="11" fillId="0" borderId="23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16" fontId="11" fillId="0" borderId="19" xfId="0" applyNumberFormat="1" applyFont="1" applyFill="1" applyBorder="1" applyAlignment="1" quotePrefix="1">
      <alignment horizontal="center"/>
    </xf>
    <xf numFmtId="0" fontId="11" fillId="0" borderId="0" xfId="0" applyFont="1" applyFill="1" applyBorder="1" applyAlignment="1">
      <alignment horizontal="left"/>
    </xf>
    <xf numFmtId="17" fontId="11" fillId="0" borderId="0" xfId="0" applyNumberFormat="1" applyFont="1" applyFill="1" applyBorder="1" applyAlignment="1" quotePrefix="1">
      <alignment horizontal="center"/>
    </xf>
    <xf numFmtId="6" fontId="11" fillId="32" borderId="0" xfId="0" applyNumberFormat="1" applyFont="1" applyFill="1" applyBorder="1" applyAlignment="1" quotePrefix="1">
      <alignment horizontal="right"/>
    </xf>
    <xf numFmtId="8" fontId="11" fillId="32" borderId="13" xfId="0" applyNumberFormat="1" applyFont="1" applyFill="1" applyBorder="1" applyAlignment="1" quotePrefix="1">
      <alignment horizontal="center"/>
    </xf>
    <xf numFmtId="6" fontId="11" fillId="32" borderId="19" xfId="0" applyNumberFormat="1" applyFont="1" applyFill="1" applyBorder="1" applyAlignment="1">
      <alignment/>
    </xf>
    <xf numFmtId="0" fontId="56" fillId="0" borderId="23" xfId="0" applyFont="1" applyBorder="1" applyAlignment="1">
      <alignment horizontal="center"/>
    </xf>
    <xf numFmtId="0" fontId="0" fillId="0" borderId="37" xfId="0" applyFont="1" applyBorder="1" applyAlignment="1" quotePrefix="1">
      <alignment horizontal="center"/>
    </xf>
    <xf numFmtId="0" fontId="2" fillId="0" borderId="0" xfId="0" applyFont="1" applyFill="1" applyBorder="1" applyAlignment="1">
      <alignment horizontal="center"/>
    </xf>
    <xf numFmtId="17" fontId="0" fillId="0" borderId="0" xfId="0" applyNumberFormat="1" applyFont="1" applyFill="1" applyBorder="1" applyAlignment="1" quotePrefix="1">
      <alignment horizontal="center"/>
    </xf>
    <xf numFmtId="3" fontId="0" fillId="0" borderId="21" xfId="0" applyNumberFormat="1" applyFont="1" applyFill="1" applyBorder="1" applyAlignment="1" quotePrefix="1">
      <alignment horizontal="center"/>
    </xf>
    <xf numFmtId="0" fontId="2" fillId="0" borderId="21" xfId="0" applyFont="1" applyFill="1" applyBorder="1" applyAlignment="1" quotePrefix="1">
      <alignment horizontal="center"/>
    </xf>
    <xf numFmtId="0" fontId="0" fillId="0" borderId="21" xfId="0" applyFont="1" applyFill="1" applyBorder="1" applyAlignment="1" quotePrefix="1">
      <alignment horizontal="center"/>
    </xf>
    <xf numFmtId="0" fontId="0" fillId="0" borderId="21" xfId="0" applyFont="1" applyFill="1" applyBorder="1" applyAlignment="1">
      <alignment horizontal="left"/>
    </xf>
    <xf numFmtId="3" fontId="0" fillId="0" borderId="26" xfId="0" applyNumberFormat="1" applyFont="1" applyFill="1" applyBorder="1" applyAlignment="1" quotePrefix="1">
      <alignment horizontal="center"/>
    </xf>
    <xf numFmtId="0" fontId="0" fillId="0" borderId="19" xfId="0" applyFont="1" applyFill="1" applyBorder="1" applyAlignment="1">
      <alignment horizontal="center"/>
    </xf>
    <xf numFmtId="6" fontId="0" fillId="0" borderId="19" xfId="0" applyNumberFormat="1" applyFont="1" applyFill="1" applyBorder="1" applyAlignment="1">
      <alignment horizontal="right"/>
    </xf>
    <xf numFmtId="6" fontId="0" fillId="32" borderId="0" xfId="0" applyNumberFormat="1" applyFont="1" applyFill="1" applyBorder="1" applyAlignment="1" quotePrefix="1">
      <alignment horizontal="right"/>
    </xf>
    <xf numFmtId="6" fontId="0" fillId="32" borderId="19" xfId="0" applyNumberFormat="1" applyFont="1" applyFill="1" applyBorder="1" applyAlignment="1">
      <alignment/>
    </xf>
    <xf numFmtId="8" fontId="0" fillId="32" borderId="13" xfId="0" applyNumberFormat="1" applyFont="1" applyFill="1" applyBorder="1" applyAlignment="1" quotePrefix="1">
      <alignment horizontal="center"/>
    </xf>
    <xf numFmtId="0" fontId="0" fillId="0" borderId="19" xfId="0" applyFont="1" applyFill="1" applyBorder="1" applyAlignment="1">
      <alignment horizontal="left"/>
    </xf>
    <xf numFmtId="16" fontId="11" fillId="0" borderId="12" xfId="0" applyNumberFormat="1" applyFont="1" applyBorder="1" applyAlignment="1" quotePrefix="1">
      <alignment horizontal="center"/>
    </xf>
    <xf numFmtId="0" fontId="11" fillId="0" borderId="13" xfId="0" applyFont="1" applyBorder="1" applyAlignment="1">
      <alignment horizontal="center"/>
    </xf>
    <xf numFmtId="0" fontId="11" fillId="32" borderId="0" xfId="0" applyFont="1" applyFill="1" applyBorder="1" applyAlignment="1" quotePrefix="1">
      <alignment horizontal="center"/>
    </xf>
    <xf numFmtId="0" fontId="11" fillId="32" borderId="19" xfId="0" applyFont="1" applyFill="1" applyBorder="1" applyAlignment="1">
      <alignment horizontal="center"/>
    </xf>
    <xf numFmtId="16" fontId="11" fillId="32" borderId="26" xfId="0" applyNumberFormat="1" applyFont="1" applyFill="1" applyBorder="1" applyAlignment="1" quotePrefix="1">
      <alignment horizontal="center"/>
    </xf>
    <xf numFmtId="8" fontId="11" fillId="32" borderId="26" xfId="0" applyNumberFormat="1" applyFont="1" applyFill="1" applyBorder="1" applyAlignment="1" quotePrefix="1">
      <alignment horizontal="center"/>
    </xf>
    <xf numFmtId="17" fontId="11" fillId="0" borderId="39" xfId="0" applyNumberFormat="1" applyFont="1" applyBorder="1" applyAlignment="1" quotePrefix="1">
      <alignment horizontal="center"/>
    </xf>
    <xf numFmtId="0" fontId="11" fillId="0" borderId="29" xfId="0" applyFont="1" applyBorder="1" applyAlignment="1" quotePrefix="1">
      <alignment horizontal="center"/>
    </xf>
    <xf numFmtId="6" fontId="11" fillId="0" borderId="29" xfId="0" applyNumberFormat="1" applyFont="1" applyBorder="1" applyAlignment="1">
      <alignment/>
    </xf>
    <xf numFmtId="0" fontId="0" fillId="33" borderId="0" xfId="0" applyFont="1" applyFill="1" applyBorder="1" applyAlignment="1" quotePrefix="1">
      <alignment horizontal="center"/>
    </xf>
    <xf numFmtId="0" fontId="0" fillId="33" borderId="0" xfId="0" applyFont="1" applyFill="1" applyBorder="1" applyAlignment="1">
      <alignment horizontal="center"/>
    </xf>
    <xf numFmtId="6" fontId="0" fillId="0" borderId="23" xfId="0" applyNumberFormat="1" applyFont="1" applyFill="1" applyBorder="1" applyAlignment="1" quotePrefix="1">
      <alignment horizontal="right"/>
    </xf>
    <xf numFmtId="8" fontId="11" fillId="0" borderId="28" xfId="0" applyNumberFormat="1" applyFont="1" applyBorder="1" applyAlignment="1" quotePrefix="1">
      <alignment horizontal="center"/>
    </xf>
    <xf numFmtId="3" fontId="0" fillId="0" borderId="19" xfId="0" applyNumberFormat="1" applyFont="1" applyFill="1" applyBorder="1" applyAlignment="1" quotePrefix="1">
      <alignment horizontal="center"/>
    </xf>
    <xf numFmtId="6" fontId="11" fillId="32" borderId="0" xfId="0" applyNumberFormat="1" applyFont="1" applyFill="1" applyBorder="1" applyAlignment="1">
      <alignment horizontal="right"/>
    </xf>
    <xf numFmtId="16" fontId="11" fillId="0" borderId="37" xfId="0" applyNumberFormat="1" applyFont="1" applyBorder="1" applyAlignment="1" quotePrefix="1">
      <alignment horizontal="center"/>
    </xf>
    <xf numFmtId="0" fontId="11" fillId="0" borderId="27" xfId="0" applyFont="1" applyBorder="1" applyAlignment="1" quotePrefix="1">
      <alignment horizontal="center"/>
    </xf>
    <xf numFmtId="0" fontId="11" fillId="0" borderId="31" xfId="0" applyFont="1" applyBorder="1" applyAlignment="1">
      <alignment horizontal="center"/>
    </xf>
    <xf numFmtId="0" fontId="11" fillId="0" borderId="31" xfId="0" applyFont="1" applyBorder="1" applyAlignment="1">
      <alignment/>
    </xf>
    <xf numFmtId="6" fontId="11" fillId="0" borderId="31" xfId="0" applyNumberFormat="1" applyFont="1" applyBorder="1" applyAlignment="1">
      <alignment/>
    </xf>
    <xf numFmtId="6" fontId="11" fillId="0" borderId="27" xfId="0" applyNumberFormat="1" applyFont="1" applyBorder="1" applyAlignment="1">
      <alignment/>
    </xf>
    <xf numFmtId="8" fontId="11" fillId="0" borderId="27" xfId="0" applyNumberFormat="1" applyFont="1" applyBorder="1" applyAlignment="1" quotePrefix="1">
      <alignment horizontal="center"/>
    </xf>
    <xf numFmtId="16" fontId="0" fillId="0" borderId="17" xfId="0" applyNumberFormat="1" applyFont="1" applyFill="1" applyBorder="1" applyAlignment="1" quotePrefix="1">
      <alignment horizontal="center"/>
    </xf>
    <xf numFmtId="16" fontId="0" fillId="0" borderId="23" xfId="0" applyNumberFormat="1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left"/>
    </xf>
    <xf numFmtId="8" fontId="0" fillId="0" borderId="24" xfId="0" applyNumberFormat="1" applyFont="1" applyFill="1" applyBorder="1" applyAlignment="1" quotePrefix="1">
      <alignment horizontal="center"/>
    </xf>
    <xf numFmtId="16" fontId="11" fillId="0" borderId="28" xfId="0" applyNumberFormat="1" applyFont="1" applyBorder="1" applyAlignment="1">
      <alignment horizontal="center"/>
    </xf>
    <xf numFmtId="6" fontId="11" fillId="0" borderId="28" xfId="0" applyNumberFormat="1" applyFont="1" applyBorder="1" applyAlignment="1" quotePrefix="1">
      <alignment horizontal="right"/>
    </xf>
    <xf numFmtId="6" fontId="11" fillId="0" borderId="29" xfId="0" applyNumberFormat="1" applyFont="1" applyBorder="1" applyAlignment="1" quotePrefix="1">
      <alignment horizontal="right"/>
    </xf>
    <xf numFmtId="16" fontId="11" fillId="0" borderId="28" xfId="0" applyNumberFormat="1" applyFont="1" applyBorder="1" applyAlignment="1" quotePrefix="1">
      <alignment horizontal="center"/>
    </xf>
    <xf numFmtId="0" fontId="11" fillId="0" borderId="29" xfId="0" applyFont="1" applyBorder="1" applyAlignment="1" quotePrefix="1">
      <alignment/>
    </xf>
    <xf numFmtId="0" fontId="0" fillId="0" borderId="14" xfId="0" applyFont="1" applyFill="1" applyBorder="1" applyAlignment="1" quotePrefix="1">
      <alignment horizontal="center"/>
    </xf>
    <xf numFmtId="0" fontId="0" fillId="0" borderId="26" xfId="0" applyFont="1" applyFill="1" applyBorder="1" applyAlignment="1">
      <alignment/>
    </xf>
    <xf numFmtId="6" fontId="0" fillId="0" borderId="26" xfId="0" applyNumberFormat="1" applyFont="1" applyFill="1" applyBorder="1" applyAlignment="1" quotePrefix="1">
      <alignment horizontal="center"/>
    </xf>
    <xf numFmtId="0" fontId="11" fillId="0" borderId="29" xfId="0" applyFont="1" applyBorder="1" applyAlignment="1">
      <alignment horizontal="left"/>
    </xf>
    <xf numFmtId="0" fontId="20" fillId="0" borderId="26" xfId="0" applyFont="1" applyBorder="1" applyAlignment="1" quotePrefix="1">
      <alignment horizontal="center"/>
    </xf>
    <xf numFmtId="0" fontId="0" fillId="0" borderId="28" xfId="0" applyFont="1" applyBorder="1" applyAlignment="1" quotePrefix="1">
      <alignment horizontal="center"/>
    </xf>
    <xf numFmtId="0" fontId="0" fillId="0" borderId="29" xfId="0" applyFont="1" applyBorder="1" applyAlignment="1">
      <alignment/>
    </xf>
    <xf numFmtId="6" fontId="0" fillId="0" borderId="28" xfId="0" applyNumberFormat="1" applyFont="1" applyBorder="1" applyAlignment="1" quotePrefix="1">
      <alignment horizontal="right"/>
    </xf>
    <xf numFmtId="6" fontId="0" fillId="0" borderId="28" xfId="0" applyNumberFormat="1" applyFont="1" applyBorder="1" applyAlignment="1">
      <alignment/>
    </xf>
    <xf numFmtId="8" fontId="0" fillId="0" borderId="35" xfId="0" applyNumberFormat="1" applyFont="1" applyBorder="1" applyAlignment="1" quotePrefix="1">
      <alignment horizontal="center"/>
    </xf>
    <xf numFmtId="0" fontId="0" fillId="32" borderId="0" xfId="0" applyFont="1" applyFill="1" applyBorder="1" applyAlignment="1">
      <alignment/>
    </xf>
    <xf numFmtId="0" fontId="0" fillId="0" borderId="0" xfId="0" applyFont="1" applyBorder="1" applyAlignment="1">
      <alignment/>
    </xf>
    <xf numFmtId="16" fontId="0" fillId="32" borderId="0" xfId="0" applyNumberFormat="1" applyFont="1" applyFill="1" applyBorder="1" applyAlignment="1" quotePrefix="1">
      <alignment horizontal="center"/>
    </xf>
    <xf numFmtId="16" fontId="0" fillId="32" borderId="0" xfId="0" applyNumberFormat="1" applyFont="1" applyFill="1" applyBorder="1" applyAlignment="1">
      <alignment horizontal="center"/>
    </xf>
    <xf numFmtId="8" fontId="0" fillId="32" borderId="0" xfId="0" applyNumberFormat="1" applyFont="1" applyFill="1" applyBorder="1" applyAlignment="1" quotePrefix="1">
      <alignment horizontal="center"/>
    </xf>
    <xf numFmtId="8" fontId="0" fillId="0" borderId="19" xfId="0" applyNumberFormat="1" applyFont="1" applyFill="1" applyBorder="1" applyAlignment="1" quotePrefix="1">
      <alignment horizontal="center"/>
    </xf>
    <xf numFmtId="6" fontId="0" fillId="0" borderId="37" xfId="0" applyNumberFormat="1" applyFont="1" applyBorder="1" applyAlignment="1">
      <alignment horizontal="right"/>
    </xf>
    <xf numFmtId="16" fontId="0" fillId="0" borderId="21" xfId="0" applyNumberFormat="1" applyFont="1" applyBorder="1" applyAlignment="1" quotePrefix="1">
      <alignment horizontal="center"/>
    </xf>
    <xf numFmtId="0" fontId="0" fillId="0" borderId="21" xfId="0" applyFont="1" applyBorder="1" applyAlignment="1">
      <alignment horizontal="center"/>
    </xf>
    <xf numFmtId="6" fontId="0" fillId="0" borderId="21" xfId="0" applyNumberFormat="1" applyFont="1" applyBorder="1" applyAlignment="1">
      <alignment/>
    </xf>
    <xf numFmtId="8" fontId="0" fillId="0" borderId="21" xfId="0" applyNumberFormat="1" applyFont="1" applyBorder="1" applyAlignment="1" quotePrefix="1">
      <alignment horizontal="center"/>
    </xf>
    <xf numFmtId="8" fontId="11" fillId="0" borderId="26" xfId="0" applyNumberFormat="1" applyFont="1" applyBorder="1" applyAlignment="1" quotePrefix="1">
      <alignment horizontal="center"/>
    </xf>
    <xf numFmtId="16" fontId="0" fillId="0" borderId="22" xfId="0" applyNumberFormat="1" applyFont="1" applyFill="1" applyBorder="1" applyAlignment="1" quotePrefix="1">
      <alignment horizontal="center"/>
    </xf>
    <xf numFmtId="0" fontId="0" fillId="0" borderId="35" xfId="0" applyFont="1" applyBorder="1" applyAlignment="1" quotePrefix="1">
      <alignment horizontal="center"/>
    </xf>
    <xf numFmtId="0" fontId="2" fillId="33" borderId="22" xfId="0" applyFont="1" applyFill="1" applyBorder="1" applyAlignment="1">
      <alignment horizontal="center"/>
    </xf>
    <xf numFmtId="6" fontId="11" fillId="0" borderId="29" xfId="0" applyNumberFormat="1" applyFont="1" applyBorder="1" applyAlignment="1" quotePrefix="1">
      <alignment/>
    </xf>
    <xf numFmtId="0" fontId="11" fillId="0" borderId="31" xfId="0" applyFont="1" applyFill="1" applyBorder="1" applyAlignment="1" quotePrefix="1">
      <alignment horizontal="center"/>
    </xf>
    <xf numFmtId="0" fontId="11" fillId="0" borderId="27" xfId="0" applyFont="1" applyFill="1" applyBorder="1" applyAlignment="1">
      <alignment horizontal="center"/>
    </xf>
    <xf numFmtId="0" fontId="11" fillId="0" borderId="31" xfId="0" applyFont="1" applyFill="1" applyBorder="1" applyAlignment="1">
      <alignment horizontal="left"/>
    </xf>
    <xf numFmtId="0" fontId="11" fillId="0" borderId="31" xfId="0" applyFont="1" applyFill="1" applyBorder="1" applyAlignment="1">
      <alignment horizontal="center"/>
    </xf>
    <xf numFmtId="6" fontId="11" fillId="0" borderId="27" xfId="0" applyNumberFormat="1" applyFont="1" applyFill="1" applyBorder="1" applyAlignment="1">
      <alignment horizontal="right"/>
    </xf>
    <xf numFmtId="16" fontId="0" fillId="0" borderId="19" xfId="0" applyNumberFormat="1" applyFont="1" applyFill="1" applyBorder="1" applyAlignment="1">
      <alignment horizontal="center"/>
    </xf>
    <xf numFmtId="16" fontId="0" fillId="0" borderId="12" xfId="0" applyNumberFormat="1" applyFont="1" applyFill="1" applyBorder="1" applyAlignment="1" quotePrefix="1">
      <alignment horizontal="center"/>
    </xf>
    <xf numFmtId="8" fontId="0" fillId="0" borderId="13" xfId="0" applyNumberFormat="1" applyFont="1" applyFill="1" applyBorder="1" applyAlignment="1">
      <alignment horizontal="center"/>
    </xf>
    <xf numFmtId="6" fontId="0" fillId="0" borderId="12" xfId="0" applyNumberFormat="1" applyFont="1" applyFill="1" applyBorder="1" applyAlignment="1">
      <alignment horizontal="right"/>
    </xf>
    <xf numFmtId="17" fontId="11" fillId="0" borderId="28" xfId="0" applyNumberFormat="1" applyFont="1" applyFill="1" applyBorder="1" applyAlignment="1" quotePrefix="1">
      <alignment horizontal="center"/>
    </xf>
    <xf numFmtId="0" fontId="11" fillId="0" borderId="37" xfId="0" applyFont="1" applyBorder="1" applyAlignment="1">
      <alignment horizontal="center"/>
    </xf>
    <xf numFmtId="0" fontId="55" fillId="0" borderId="19" xfId="0" applyFont="1" applyBorder="1" applyAlignment="1">
      <alignment/>
    </xf>
    <xf numFmtId="0" fontId="2" fillId="0" borderId="22" xfId="0" applyFont="1" applyBorder="1" applyAlignment="1">
      <alignment horizontal="left"/>
    </xf>
    <xf numFmtId="6" fontId="0" fillId="32" borderId="27" xfId="0" applyNumberFormat="1" applyFont="1" applyFill="1" applyBorder="1" applyAlignment="1">
      <alignment/>
    </xf>
    <xf numFmtId="0" fontId="2" fillId="0" borderId="30" xfId="0" applyFont="1" applyBorder="1" applyAlignment="1">
      <alignment horizontal="center"/>
    </xf>
    <xf numFmtId="0" fontId="2" fillId="0" borderId="0" xfId="0" applyFont="1" applyFill="1" applyBorder="1" applyAlignment="1" quotePrefix="1">
      <alignment horizontal="center"/>
    </xf>
    <xf numFmtId="0" fontId="2" fillId="0" borderId="15" xfId="0" applyFont="1" applyFill="1" applyBorder="1" applyAlignment="1" quotePrefix="1">
      <alignment horizontal="center"/>
    </xf>
    <xf numFmtId="16" fontId="0" fillId="0" borderId="26" xfId="0" applyNumberFormat="1" applyFont="1" applyFill="1" applyBorder="1" applyAlignment="1" quotePrefix="1">
      <alignment horizontal="center"/>
    </xf>
    <xf numFmtId="0" fontId="0" fillId="0" borderId="26" xfId="0" applyFont="1" applyFill="1" applyBorder="1" applyAlignment="1">
      <alignment horizontal="center"/>
    </xf>
    <xf numFmtId="6" fontId="0" fillId="0" borderId="26" xfId="0" applyNumberFormat="1" applyFont="1" applyFill="1" applyBorder="1" applyAlignment="1">
      <alignment horizontal="right"/>
    </xf>
    <xf numFmtId="6" fontId="0" fillId="32" borderId="26" xfId="0" applyNumberFormat="1" applyFont="1" applyFill="1" applyBorder="1" applyAlignment="1">
      <alignment/>
    </xf>
    <xf numFmtId="0" fontId="11" fillId="0" borderId="35" xfId="0" applyFont="1" applyFill="1" applyBorder="1" applyAlignment="1">
      <alignment horizontal="center"/>
    </xf>
    <xf numFmtId="0" fontId="2" fillId="0" borderId="25" xfId="0" applyFont="1" applyBorder="1" applyAlignment="1">
      <alignment horizontal="center"/>
    </xf>
    <xf numFmtId="6" fontId="11" fillId="0" borderId="19" xfId="0" applyNumberFormat="1" applyFont="1" applyFill="1" applyBorder="1" applyAlignment="1" quotePrefix="1">
      <alignment horizontal="right"/>
    </xf>
    <xf numFmtId="16" fontId="0" fillId="0" borderId="15" xfId="0" applyNumberFormat="1" applyFont="1" applyFill="1" applyBorder="1" applyAlignment="1" quotePrefix="1">
      <alignment horizontal="center"/>
    </xf>
    <xf numFmtId="16" fontId="0" fillId="0" borderId="26" xfId="0" applyNumberFormat="1" applyFont="1" applyFill="1" applyBorder="1" applyAlignment="1">
      <alignment horizontal="center"/>
    </xf>
    <xf numFmtId="8" fontId="0" fillId="0" borderId="16" xfId="0" applyNumberFormat="1" applyFont="1" applyFill="1" applyBorder="1" applyAlignment="1" quotePrefix="1">
      <alignment horizontal="center"/>
    </xf>
    <xf numFmtId="0" fontId="11" fillId="0" borderId="39" xfId="0" applyFont="1" applyBorder="1" applyAlignment="1" quotePrefix="1">
      <alignment horizontal="center"/>
    </xf>
    <xf numFmtId="0" fontId="11" fillId="0" borderId="35" xfId="0" applyFont="1" applyBorder="1" applyAlignment="1">
      <alignment horizontal="center"/>
    </xf>
    <xf numFmtId="8" fontId="11" fillId="0" borderId="35" xfId="0" applyNumberFormat="1" applyFont="1" applyBorder="1" applyAlignment="1">
      <alignment horizontal="center"/>
    </xf>
    <xf numFmtId="17" fontId="0" fillId="0" borderId="14" xfId="0" applyNumberFormat="1" applyFont="1" applyFill="1" applyBorder="1" applyAlignment="1" quotePrefix="1">
      <alignment horizontal="center"/>
    </xf>
    <xf numFmtId="16" fontId="0" fillId="0" borderId="14" xfId="0" applyNumberFormat="1" applyFont="1" applyFill="1" applyBorder="1" applyAlignment="1" quotePrefix="1">
      <alignment horizontal="center"/>
    </xf>
    <xf numFmtId="16" fontId="0" fillId="0" borderId="0" xfId="0" applyNumberFormat="1" applyFont="1" applyFill="1" applyBorder="1" applyAlignment="1" quotePrefix="1">
      <alignment horizontal="center"/>
    </xf>
    <xf numFmtId="16" fontId="0" fillId="0" borderId="0" xfId="0" applyNumberFormat="1" applyFont="1" applyFill="1" applyBorder="1" applyAlignment="1">
      <alignment horizontal="center"/>
    </xf>
    <xf numFmtId="6" fontId="0" fillId="0" borderId="0" xfId="0" applyNumberFormat="1" applyFont="1" applyFill="1" applyBorder="1" applyAlignment="1">
      <alignment horizontal="right"/>
    </xf>
    <xf numFmtId="16" fontId="0" fillId="0" borderId="21" xfId="0" applyNumberFormat="1" applyFont="1" applyFill="1" applyBorder="1" applyAlignment="1" quotePrefix="1">
      <alignment horizontal="center"/>
    </xf>
    <xf numFmtId="8" fontId="0" fillId="0" borderId="21" xfId="0" applyNumberFormat="1" applyFont="1" applyFill="1" applyBorder="1" applyAlignment="1" quotePrefix="1">
      <alignment horizontal="center"/>
    </xf>
    <xf numFmtId="0" fontId="56" fillId="0" borderId="12" xfId="0" applyFont="1" applyBorder="1" applyAlignment="1">
      <alignment horizontal="center"/>
    </xf>
    <xf numFmtId="16" fontId="11" fillId="0" borderId="26" xfId="0" applyNumberFormat="1" applyFont="1" applyFill="1" applyBorder="1" applyAlignment="1" quotePrefix="1">
      <alignment horizontal="center"/>
    </xf>
    <xf numFmtId="6" fontId="11" fillId="0" borderId="15" xfId="0" applyNumberFormat="1" applyFont="1" applyFill="1" applyBorder="1" applyAlignment="1" quotePrefix="1">
      <alignment horizontal="right"/>
    </xf>
    <xf numFmtId="0" fontId="56" fillId="0" borderId="0" xfId="0" applyFont="1" applyBorder="1" applyAlignment="1">
      <alignment horizontal="center"/>
    </xf>
    <xf numFmtId="0" fontId="11" fillId="0" borderId="15" xfId="0" applyFont="1" applyFill="1" applyBorder="1" applyAlignment="1">
      <alignment/>
    </xf>
    <xf numFmtId="6" fontId="11" fillId="0" borderId="26" xfId="0" applyNumberFormat="1" applyFont="1" applyFill="1" applyBorder="1" applyAlignment="1" quotePrefix="1">
      <alignment horizontal="right"/>
    </xf>
    <xf numFmtId="8" fontId="11" fillId="0" borderId="16" xfId="0" applyNumberFormat="1" applyFont="1" applyFill="1" applyBorder="1" applyAlignment="1" quotePrefix="1">
      <alignment horizontal="center"/>
    </xf>
    <xf numFmtId="0" fontId="56" fillId="33" borderId="0" xfId="0" applyFont="1" applyFill="1" applyBorder="1" applyAlignment="1">
      <alignment horizontal="center"/>
    </xf>
    <xf numFmtId="8" fontId="11" fillId="0" borderId="13" xfId="0" applyNumberFormat="1" applyFont="1" applyFill="1" applyBorder="1" applyAlignment="1">
      <alignment horizontal="center"/>
    </xf>
    <xf numFmtId="16" fontId="11" fillId="0" borderId="15" xfId="0" applyNumberFormat="1" applyFont="1" applyFill="1" applyBorder="1" applyAlignment="1" quotePrefix="1">
      <alignment horizontal="center"/>
    </xf>
    <xf numFmtId="16" fontId="11" fillId="0" borderId="15" xfId="0" applyNumberFormat="1" applyFont="1" applyFill="1" applyBorder="1" applyAlignment="1">
      <alignment horizontal="center"/>
    </xf>
    <xf numFmtId="6" fontId="11" fillId="0" borderId="15" xfId="0" applyNumberFormat="1" applyFont="1" applyFill="1" applyBorder="1" applyAlignment="1">
      <alignment horizontal="right"/>
    </xf>
    <xf numFmtId="0" fontId="0" fillId="33" borderId="21" xfId="0" applyFont="1" applyFill="1" applyBorder="1" applyAlignment="1">
      <alignment horizontal="center"/>
    </xf>
    <xf numFmtId="16" fontId="11" fillId="0" borderId="12" xfId="0" applyNumberFormat="1" applyFont="1" applyFill="1" applyBorder="1" applyAlignment="1" quotePrefix="1">
      <alignment horizontal="center"/>
    </xf>
    <xf numFmtId="0" fontId="11" fillId="0" borderId="26" xfId="0" applyFont="1" applyFill="1" applyBorder="1" applyAlignment="1">
      <alignment horizontal="left"/>
    </xf>
    <xf numFmtId="6" fontId="0" fillId="0" borderId="22" xfId="0" applyNumberFormat="1" applyFont="1" applyFill="1" applyBorder="1" applyAlignment="1" quotePrefix="1">
      <alignment horizontal="right"/>
    </xf>
    <xf numFmtId="6" fontId="0" fillId="0" borderId="24" xfId="0" applyNumberFormat="1" applyFont="1" applyFill="1" applyBorder="1" applyAlignment="1">
      <alignment horizontal="right"/>
    </xf>
    <xf numFmtId="8" fontId="11" fillId="0" borderId="26" xfId="0" applyNumberFormat="1" applyFont="1" applyFill="1" applyBorder="1" applyAlignment="1">
      <alignment horizontal="center"/>
    </xf>
    <xf numFmtId="16" fontId="11" fillId="0" borderId="19" xfId="0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11" fillId="32" borderId="19" xfId="0" applyFont="1" applyFill="1" applyBorder="1" applyAlignment="1" quotePrefix="1">
      <alignment horizontal="center"/>
    </xf>
    <xf numFmtId="6" fontId="11" fillId="32" borderId="19" xfId="0" applyNumberFormat="1" applyFont="1" applyFill="1" applyBorder="1" applyAlignment="1" quotePrefix="1">
      <alignment horizontal="right"/>
    </xf>
    <xf numFmtId="16" fontId="11" fillId="32" borderId="0" xfId="0" applyNumberFormat="1" applyFont="1" applyFill="1" applyBorder="1" applyAlignment="1" quotePrefix="1">
      <alignment horizontal="center"/>
    </xf>
    <xf numFmtId="0" fontId="11" fillId="32" borderId="0" xfId="0" applyFont="1" applyFill="1" applyBorder="1" applyAlignment="1" quotePrefix="1">
      <alignment/>
    </xf>
    <xf numFmtId="0" fontId="2" fillId="33" borderId="19" xfId="0" applyFont="1" applyFill="1" applyBorder="1" applyAlignment="1">
      <alignment horizontal="center"/>
    </xf>
    <xf numFmtId="16" fontId="11" fillId="32" borderId="12" xfId="0" applyNumberFormat="1" applyFont="1" applyFill="1" applyBorder="1" applyAlignment="1" quotePrefix="1">
      <alignment horizontal="center"/>
    </xf>
    <xf numFmtId="16" fontId="11" fillId="32" borderId="19" xfId="0" applyNumberFormat="1" applyFont="1" applyFill="1" applyBorder="1" applyAlignment="1">
      <alignment horizontal="center"/>
    </xf>
    <xf numFmtId="6" fontId="11" fillId="32" borderId="19" xfId="0" applyNumberFormat="1" applyFont="1" applyFill="1" applyBorder="1" applyAlignment="1">
      <alignment horizontal="right"/>
    </xf>
    <xf numFmtId="0" fontId="11" fillId="32" borderId="23" xfId="0" applyFont="1" applyFill="1" applyBorder="1" applyAlignment="1" quotePrefix="1">
      <alignment horizontal="center"/>
    </xf>
    <xf numFmtId="0" fontId="11" fillId="32" borderId="17" xfId="0" applyFont="1" applyFill="1" applyBorder="1" applyAlignment="1">
      <alignment horizontal="center"/>
    </xf>
    <xf numFmtId="6" fontId="11" fillId="32" borderId="17" xfId="0" applyNumberFormat="1" applyFont="1" applyFill="1" applyBorder="1" applyAlignment="1" quotePrefix="1">
      <alignment horizontal="right"/>
    </xf>
    <xf numFmtId="16" fontId="0" fillId="32" borderId="15" xfId="0" applyNumberFormat="1" applyFont="1" applyFill="1" applyBorder="1" applyAlignment="1" quotePrefix="1">
      <alignment horizontal="center"/>
    </xf>
    <xf numFmtId="0" fontId="0" fillId="32" borderId="15" xfId="0" applyFont="1" applyFill="1" applyBorder="1" applyAlignment="1">
      <alignment horizontal="center"/>
    </xf>
    <xf numFmtId="0" fontId="0" fillId="32" borderId="15" xfId="0" applyFont="1" applyFill="1" applyBorder="1" applyAlignment="1" quotePrefix="1">
      <alignment/>
    </xf>
    <xf numFmtId="0" fontId="11" fillId="32" borderId="23" xfId="0" applyFont="1" applyFill="1" applyBorder="1" applyAlignment="1">
      <alignment/>
    </xf>
    <xf numFmtId="17" fontId="0" fillId="0" borderId="12" xfId="0" applyNumberFormat="1" applyFont="1" applyFill="1" applyBorder="1" applyAlignment="1" quotePrefix="1">
      <alignment horizontal="center"/>
    </xf>
    <xf numFmtId="8" fontId="0" fillId="33" borderId="13" xfId="0" applyNumberFormat="1" applyFont="1" applyFill="1" applyBorder="1" applyAlignment="1" quotePrefix="1">
      <alignment horizontal="center"/>
    </xf>
    <xf numFmtId="3" fontId="0" fillId="0" borderId="14" xfId="0" applyNumberFormat="1" applyFont="1" applyFill="1" applyBorder="1" applyAlignment="1" quotePrefix="1">
      <alignment horizontal="center"/>
    </xf>
    <xf numFmtId="0" fontId="2" fillId="0" borderId="15" xfId="0" applyFont="1" applyFill="1" applyBorder="1" applyAlignment="1">
      <alignment horizontal="center"/>
    </xf>
    <xf numFmtId="17" fontId="0" fillId="0" borderId="26" xfId="0" applyNumberFormat="1" applyFont="1" applyFill="1" applyBorder="1" applyAlignment="1" quotePrefix="1">
      <alignment horizontal="center"/>
    </xf>
    <xf numFmtId="0" fontId="0" fillId="0" borderId="26" xfId="0" applyFont="1" applyFill="1" applyBorder="1" applyAlignment="1">
      <alignment horizontal="left"/>
    </xf>
    <xf numFmtId="6" fontId="0" fillId="33" borderId="26" xfId="0" applyNumberFormat="1" applyFont="1" applyFill="1" applyBorder="1" applyAlignment="1">
      <alignment horizontal="right"/>
    </xf>
    <xf numFmtId="0" fontId="0" fillId="0" borderId="21" xfId="0" applyFont="1" applyBorder="1" applyAlignment="1" quotePrefix="1">
      <alignment horizontal="center"/>
    </xf>
    <xf numFmtId="0" fontId="11" fillId="0" borderId="12" xfId="0" applyFont="1" applyBorder="1" applyAlignment="1" quotePrefix="1">
      <alignment horizontal="center"/>
    </xf>
    <xf numFmtId="16" fontId="11" fillId="0" borderId="19" xfId="0" applyNumberFormat="1" applyFont="1" applyBorder="1" applyAlignment="1">
      <alignment horizontal="center"/>
    </xf>
    <xf numFmtId="8" fontId="11" fillId="0" borderId="13" xfId="0" applyNumberFormat="1" applyFont="1" applyBorder="1" applyAlignment="1">
      <alignment horizontal="center"/>
    </xf>
    <xf numFmtId="8" fontId="0" fillId="0" borderId="13" xfId="0" applyNumberFormat="1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0" fillId="0" borderId="15" xfId="0" applyFont="1" applyBorder="1" applyAlignment="1">
      <alignment horizontal="left"/>
    </xf>
    <xf numFmtId="8" fontId="0" fillId="0" borderId="16" xfId="0" applyNumberFormat="1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0" fillId="0" borderId="12" xfId="0" applyFont="1" applyFill="1" applyBorder="1" applyAlignment="1" quotePrefix="1">
      <alignment horizontal="center"/>
    </xf>
    <xf numFmtId="0" fontId="0" fillId="0" borderId="13" xfId="0" applyFont="1" applyFill="1" applyBorder="1" applyAlignment="1">
      <alignment horizontal="center"/>
    </xf>
    <xf numFmtId="16" fontId="55" fillId="0" borderId="14" xfId="0" applyNumberFormat="1" applyFont="1" applyBorder="1" applyAlignment="1" quotePrefix="1">
      <alignment horizontal="center"/>
    </xf>
    <xf numFmtId="0" fontId="55" fillId="0" borderId="26" xfId="0" applyFont="1" applyBorder="1" applyAlignment="1">
      <alignment horizontal="center"/>
    </xf>
    <xf numFmtId="0" fontId="55" fillId="0" borderId="15" xfId="0" applyFont="1" applyBorder="1" applyAlignment="1">
      <alignment horizontal="center"/>
    </xf>
    <xf numFmtId="6" fontId="55" fillId="0" borderId="26" xfId="0" applyNumberFormat="1" applyFont="1" applyBorder="1" applyAlignment="1">
      <alignment horizontal="right"/>
    </xf>
    <xf numFmtId="6" fontId="55" fillId="0" borderId="15" xfId="0" applyNumberFormat="1" applyFont="1" applyBorder="1" applyAlignment="1">
      <alignment horizontal="right"/>
    </xf>
    <xf numFmtId="0" fontId="0" fillId="0" borderId="21" xfId="0" applyFont="1" applyBorder="1" applyAlignment="1">
      <alignment/>
    </xf>
    <xf numFmtId="3" fontId="0" fillId="0" borderId="21" xfId="0" applyNumberFormat="1" applyFont="1" applyBorder="1" applyAlignment="1" quotePrefix="1">
      <alignment horizontal="center"/>
    </xf>
    <xf numFmtId="6" fontId="0" fillId="0" borderId="21" xfId="0" applyNumberFormat="1" applyFont="1" applyBorder="1" applyAlignment="1" quotePrefix="1">
      <alignment horizontal="right"/>
    </xf>
    <xf numFmtId="3" fontId="0" fillId="0" borderId="26" xfId="0" applyNumberFormat="1" applyFont="1" applyBorder="1" applyAlignment="1" quotePrefix="1">
      <alignment horizontal="center"/>
    </xf>
    <xf numFmtId="0" fontId="55" fillId="0" borderId="15" xfId="0" applyFont="1" applyBorder="1" applyAlignment="1" quotePrefix="1">
      <alignment horizontal="center"/>
    </xf>
    <xf numFmtId="6" fontId="55" fillId="0" borderId="15" xfId="0" applyNumberFormat="1" applyFont="1" applyBorder="1" applyAlignment="1">
      <alignment/>
    </xf>
    <xf numFmtId="16" fontId="55" fillId="32" borderId="0" xfId="0" applyNumberFormat="1" applyFont="1" applyFill="1" applyBorder="1" applyAlignment="1" quotePrefix="1">
      <alignment horizontal="center"/>
    </xf>
    <xf numFmtId="0" fontId="55" fillId="0" borderId="0" xfId="0" applyFont="1" applyBorder="1" applyAlignment="1">
      <alignment/>
    </xf>
    <xf numFmtId="17" fontId="0" fillId="0" borderId="37" xfId="0" applyNumberFormat="1" applyFont="1" applyBorder="1" applyAlignment="1" quotePrefix="1">
      <alignment horizontal="center"/>
    </xf>
    <xf numFmtId="0" fontId="20" fillId="0" borderId="27" xfId="0" applyFont="1" applyBorder="1" applyAlignment="1" quotePrefix="1">
      <alignment horizontal="center"/>
    </xf>
    <xf numFmtId="0" fontId="0" fillId="0" borderId="31" xfId="0" applyFont="1" applyBorder="1" applyAlignment="1" quotePrefix="1">
      <alignment/>
    </xf>
    <xf numFmtId="0" fontId="0" fillId="0" borderId="27" xfId="0" applyFont="1" applyBorder="1" applyAlignment="1" quotePrefix="1">
      <alignment horizontal="right"/>
    </xf>
    <xf numFmtId="6" fontId="0" fillId="0" borderId="27" xfId="0" applyNumberFormat="1" applyFont="1" applyBorder="1" applyAlignment="1">
      <alignment/>
    </xf>
    <xf numFmtId="0" fontId="55" fillId="0" borderId="21" xfId="0" applyFont="1" applyBorder="1" applyAlignment="1">
      <alignment horizontal="center"/>
    </xf>
    <xf numFmtId="16" fontId="55" fillId="0" borderId="26" xfId="0" applyNumberFormat="1" applyFont="1" applyBorder="1" applyAlignment="1" quotePrefix="1">
      <alignment horizontal="center"/>
    </xf>
    <xf numFmtId="16" fontId="55" fillId="32" borderId="15" xfId="0" applyNumberFormat="1" applyFont="1" applyFill="1" applyBorder="1" applyAlignment="1" quotePrefix="1">
      <alignment horizontal="center"/>
    </xf>
    <xf numFmtId="0" fontId="55" fillId="0" borderId="21" xfId="0" applyFont="1" applyBorder="1" applyAlignment="1">
      <alignment/>
    </xf>
    <xf numFmtId="0" fontId="55" fillId="0" borderId="26" xfId="0" applyFont="1" applyBorder="1" applyAlignment="1">
      <alignment/>
    </xf>
    <xf numFmtId="8" fontId="55" fillId="0" borderId="26" xfId="0" applyNumberFormat="1" applyFont="1" applyBorder="1" applyAlignment="1">
      <alignment horizontal="center"/>
    </xf>
    <xf numFmtId="0" fontId="55" fillId="0" borderId="26" xfId="0" applyFont="1" applyBorder="1" applyAlignment="1" quotePrefix="1">
      <alignment horizontal="center"/>
    </xf>
    <xf numFmtId="8" fontId="55" fillId="0" borderId="19" xfId="0" applyNumberFormat="1" applyFont="1" applyBorder="1" applyAlignment="1">
      <alignment horizontal="center"/>
    </xf>
    <xf numFmtId="0" fontId="55" fillId="0" borderId="19" xfId="0" applyFont="1" applyBorder="1" applyAlignment="1" quotePrefix="1">
      <alignment horizontal="center"/>
    </xf>
    <xf numFmtId="6" fontId="55" fillId="0" borderId="19" xfId="0" applyNumberFormat="1" applyFont="1" applyBorder="1" applyAlignment="1">
      <alignment horizontal="right"/>
    </xf>
    <xf numFmtId="0" fontId="56" fillId="0" borderId="26" xfId="0" applyFont="1" applyBorder="1" applyAlignment="1">
      <alignment horizontal="center"/>
    </xf>
    <xf numFmtId="16" fontId="55" fillId="0" borderId="19" xfId="0" applyNumberFormat="1" applyFont="1" applyBorder="1" applyAlignment="1" quotePrefix="1">
      <alignment horizontal="center"/>
    </xf>
    <xf numFmtId="16" fontId="55" fillId="0" borderId="16" xfId="0" applyNumberFormat="1" applyFont="1" applyBorder="1" applyAlignment="1" quotePrefix="1">
      <alignment horizontal="center"/>
    </xf>
    <xf numFmtId="6" fontId="0" fillId="0" borderId="23" xfId="0" applyNumberFormat="1" applyFont="1" applyFill="1" applyBorder="1" applyAlignment="1" quotePrefix="1">
      <alignment horizontal="center"/>
    </xf>
    <xf numFmtId="0" fontId="11" fillId="0" borderId="24" xfId="0" applyFont="1" applyBorder="1" applyAlignment="1">
      <alignment horizontal="center"/>
    </xf>
    <xf numFmtId="17" fontId="0" fillId="0" borderId="37" xfId="0" applyNumberFormat="1" applyFont="1" applyFill="1" applyBorder="1" applyAlignment="1" quotePrefix="1">
      <alignment horizontal="center"/>
    </xf>
    <xf numFmtId="0" fontId="0" fillId="32" borderId="33" xfId="0" applyNumberFormat="1" applyFont="1" applyFill="1" applyBorder="1" applyAlignment="1" quotePrefix="1">
      <alignment horizontal="center"/>
    </xf>
    <xf numFmtId="0" fontId="2" fillId="0" borderId="37" xfId="0" applyFont="1" applyBorder="1" applyAlignment="1">
      <alignment horizontal="center"/>
    </xf>
    <xf numFmtId="0" fontId="11" fillId="0" borderId="31" xfId="0" applyFont="1" applyBorder="1" applyAlignment="1" quotePrefix="1">
      <alignment horizontal="center"/>
    </xf>
    <xf numFmtId="0" fontId="11" fillId="0" borderId="27" xfId="0" applyFont="1" applyBorder="1" applyAlignment="1">
      <alignment/>
    </xf>
    <xf numFmtId="8" fontId="11" fillId="0" borderId="33" xfId="0" applyNumberFormat="1" applyFont="1" applyBorder="1" applyAlignment="1" quotePrefix="1">
      <alignment horizontal="center"/>
    </xf>
    <xf numFmtId="6" fontId="11" fillId="0" borderId="31" xfId="0" applyNumberFormat="1" applyFont="1" applyBorder="1" applyAlignment="1" quotePrefix="1">
      <alignment horizontal="right"/>
    </xf>
    <xf numFmtId="6" fontId="11" fillId="0" borderId="27" xfId="0" applyNumberFormat="1" applyFont="1" applyBorder="1" applyAlignment="1" quotePrefix="1">
      <alignment horizontal="right"/>
    </xf>
    <xf numFmtId="0" fontId="11" fillId="32" borderId="16" xfId="0" applyFont="1" applyFill="1" applyBorder="1" applyAlignment="1">
      <alignment horizontal="center"/>
    </xf>
    <xf numFmtId="6" fontId="11" fillId="32" borderId="16" xfId="0" applyNumberFormat="1" applyFont="1" applyFill="1" applyBorder="1" applyAlignment="1" quotePrefix="1">
      <alignment horizontal="right"/>
    </xf>
    <xf numFmtId="0" fontId="11" fillId="32" borderId="16" xfId="0" applyFont="1" applyFill="1" applyBorder="1" applyAlignment="1" quotePrefix="1">
      <alignment horizontal="center"/>
    </xf>
    <xf numFmtId="16" fontId="11" fillId="32" borderId="14" xfId="0" applyNumberFormat="1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16" fontId="11" fillId="0" borderId="0" xfId="0" applyNumberFormat="1" applyFont="1" applyFill="1" applyBorder="1" applyAlignment="1">
      <alignment horizontal="center"/>
    </xf>
    <xf numFmtId="16" fontId="11" fillId="0" borderId="0" xfId="0" applyNumberFormat="1" applyFont="1" applyFill="1" applyBorder="1" applyAlignment="1" quotePrefix="1">
      <alignment horizontal="center"/>
    </xf>
    <xf numFmtId="6" fontId="11" fillId="0" borderId="0" xfId="0" applyNumberFormat="1" applyFont="1" applyFill="1" applyBorder="1" applyAlignment="1">
      <alignment horizontal="right"/>
    </xf>
    <xf numFmtId="8" fontId="11" fillId="0" borderId="19" xfId="0" applyNumberFormat="1" applyFont="1" applyFill="1" applyBorder="1" applyAlignment="1">
      <alignment horizontal="center"/>
    </xf>
    <xf numFmtId="0" fontId="56" fillId="0" borderId="0" xfId="0" applyFont="1" applyFill="1" applyBorder="1" applyAlignment="1" quotePrefix="1">
      <alignment horizontal="center"/>
    </xf>
    <xf numFmtId="0" fontId="55" fillId="0" borderId="12" xfId="0" applyFont="1" applyBorder="1" applyAlignment="1">
      <alignment/>
    </xf>
    <xf numFmtId="0" fontId="55" fillId="0" borderId="12" xfId="0" applyFont="1" applyBorder="1" applyAlignment="1">
      <alignment horizontal="center"/>
    </xf>
    <xf numFmtId="0" fontId="55" fillId="33" borderId="0" xfId="0" applyFont="1" applyFill="1" applyBorder="1" applyAlignment="1">
      <alignment horizontal="center"/>
    </xf>
    <xf numFmtId="16" fontId="55" fillId="0" borderId="12" xfId="0" applyNumberFormat="1" applyFont="1" applyFill="1" applyBorder="1" applyAlignment="1" quotePrefix="1">
      <alignment horizontal="center"/>
    </xf>
    <xf numFmtId="0" fontId="55" fillId="0" borderId="0" xfId="0" applyFont="1" applyFill="1" applyBorder="1" applyAlignment="1" quotePrefix="1">
      <alignment horizontal="center"/>
    </xf>
    <xf numFmtId="0" fontId="55" fillId="0" borderId="0" xfId="0" applyFont="1" applyFill="1" applyBorder="1" applyAlignment="1">
      <alignment horizontal="center"/>
    </xf>
    <xf numFmtId="0" fontId="55" fillId="0" borderId="0" xfId="0" applyFont="1" applyFill="1" applyBorder="1" applyAlignment="1">
      <alignment horizontal="left"/>
    </xf>
    <xf numFmtId="6" fontId="55" fillId="0" borderId="0" xfId="0" applyNumberFormat="1" applyFont="1" applyFill="1" applyBorder="1" applyAlignment="1">
      <alignment horizontal="right"/>
    </xf>
    <xf numFmtId="6" fontId="55" fillId="0" borderId="0" xfId="0" applyNumberFormat="1" applyFont="1" applyFill="1" applyBorder="1" applyAlignment="1" quotePrefix="1">
      <alignment horizontal="right"/>
    </xf>
    <xf numFmtId="8" fontId="55" fillId="0" borderId="19" xfId="0" applyNumberFormat="1" applyFont="1" applyFill="1" applyBorder="1" applyAlignment="1">
      <alignment horizontal="center"/>
    </xf>
    <xf numFmtId="16" fontId="55" fillId="0" borderId="19" xfId="0" applyNumberFormat="1" applyFont="1" applyFill="1" applyBorder="1" applyAlignment="1">
      <alignment horizontal="center"/>
    </xf>
    <xf numFmtId="16" fontId="55" fillId="0" borderId="19" xfId="0" applyNumberFormat="1" applyFont="1" applyFill="1" applyBorder="1" applyAlignment="1" quotePrefix="1">
      <alignment horizontal="center"/>
    </xf>
    <xf numFmtId="0" fontId="55" fillId="0" borderId="19" xfId="0" applyFont="1" applyFill="1" applyBorder="1" applyAlignment="1">
      <alignment horizontal="center"/>
    </xf>
    <xf numFmtId="6" fontId="55" fillId="0" borderId="19" xfId="0" applyNumberFormat="1" applyFont="1" applyFill="1" applyBorder="1" applyAlignment="1">
      <alignment horizontal="right"/>
    </xf>
    <xf numFmtId="16" fontId="11" fillId="0" borderId="16" xfId="0" applyNumberFormat="1" applyFont="1" applyFill="1" applyBorder="1" applyAlignment="1" quotePrefix="1">
      <alignment horizontal="center"/>
    </xf>
    <xf numFmtId="0" fontId="11" fillId="0" borderId="14" xfId="0" applyFont="1" applyFill="1" applyBorder="1" applyAlignment="1" quotePrefix="1">
      <alignment horizontal="center"/>
    </xf>
    <xf numFmtId="0" fontId="11" fillId="0" borderId="12" xfId="0" applyFont="1" applyFill="1" applyBorder="1" applyAlignment="1">
      <alignment horizontal="left"/>
    </xf>
    <xf numFmtId="0" fontId="11" fillId="0" borderId="13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16" fontId="11" fillId="32" borderId="12" xfId="0" applyNumberFormat="1" applyFont="1" applyFill="1" applyBorder="1" applyAlignment="1">
      <alignment horizontal="center"/>
    </xf>
    <xf numFmtId="0" fontId="11" fillId="32" borderId="0" xfId="0" applyFont="1" applyFill="1" applyBorder="1" applyAlignment="1">
      <alignment/>
    </xf>
    <xf numFmtId="0" fontId="11" fillId="32" borderId="12" xfId="0" applyFont="1" applyFill="1" applyBorder="1" applyAlignment="1" quotePrefix="1">
      <alignment horizontal="center"/>
    </xf>
    <xf numFmtId="0" fontId="0" fillId="32" borderId="14" xfId="0" applyFont="1" applyFill="1" applyBorder="1" applyAlignment="1" quotePrefix="1">
      <alignment horizontal="center"/>
    </xf>
    <xf numFmtId="6" fontId="0" fillId="33" borderId="19" xfId="0" applyNumberFormat="1" applyFont="1" applyFill="1" applyBorder="1" applyAlignment="1">
      <alignment horizontal="right"/>
    </xf>
    <xf numFmtId="6" fontId="11" fillId="32" borderId="13" xfId="0" applyNumberFormat="1" applyFont="1" applyFill="1" applyBorder="1" applyAlignment="1" quotePrefix="1">
      <alignment horizontal="right"/>
    </xf>
    <xf numFmtId="0" fontId="11" fillId="32" borderId="13" xfId="0" applyFont="1" applyFill="1" applyBorder="1" applyAlignment="1">
      <alignment horizontal="center"/>
    </xf>
    <xf numFmtId="0" fontId="11" fillId="32" borderId="19" xfId="0" applyFont="1" applyFill="1" applyBorder="1" applyAlignment="1">
      <alignment/>
    </xf>
    <xf numFmtId="0" fontId="11" fillId="32" borderId="26" xfId="0" applyFont="1" applyFill="1" applyBorder="1" applyAlignment="1">
      <alignment horizontal="left"/>
    </xf>
    <xf numFmtId="16" fontId="55" fillId="32" borderId="19" xfId="0" applyNumberFormat="1" applyFont="1" applyFill="1" applyBorder="1" applyAlignment="1">
      <alignment horizontal="center"/>
    </xf>
    <xf numFmtId="0" fontId="55" fillId="32" borderId="0" xfId="0" applyFont="1" applyFill="1" applyBorder="1" applyAlignment="1" quotePrefix="1">
      <alignment horizontal="center"/>
    </xf>
    <xf numFmtId="0" fontId="55" fillId="32" borderId="19" xfId="0" applyFont="1" applyFill="1" applyBorder="1" applyAlignment="1" quotePrefix="1">
      <alignment horizontal="center"/>
    </xf>
    <xf numFmtId="0" fontId="55" fillId="32" borderId="0" xfId="0" applyFont="1" applyFill="1" applyBorder="1" applyAlignment="1">
      <alignment horizontal="center"/>
    </xf>
    <xf numFmtId="0" fontId="55" fillId="32" borderId="19" xfId="0" applyFont="1" applyFill="1" applyBorder="1" applyAlignment="1">
      <alignment horizontal="center"/>
    </xf>
    <xf numFmtId="0" fontId="55" fillId="32" borderId="0" xfId="0" applyFont="1" applyFill="1" applyBorder="1" applyAlignment="1" quotePrefix="1">
      <alignment/>
    </xf>
    <xf numFmtId="6" fontId="55" fillId="32" borderId="19" xfId="0" applyNumberFormat="1" applyFont="1" applyFill="1" applyBorder="1" applyAlignment="1" quotePrefix="1">
      <alignment horizontal="right"/>
    </xf>
    <xf numFmtId="6" fontId="55" fillId="32" borderId="0" xfId="0" applyNumberFormat="1" applyFont="1" applyFill="1" applyBorder="1" applyAlignment="1" quotePrefix="1">
      <alignment horizontal="right"/>
    </xf>
    <xf numFmtId="6" fontId="55" fillId="32" borderId="19" xfId="0" applyNumberFormat="1" applyFont="1" applyFill="1" applyBorder="1" applyAlignment="1">
      <alignment horizontal="right"/>
    </xf>
    <xf numFmtId="8" fontId="55" fillId="32" borderId="13" xfId="0" applyNumberFormat="1" applyFont="1" applyFill="1" applyBorder="1" applyAlignment="1" quotePrefix="1">
      <alignment horizontal="center"/>
    </xf>
    <xf numFmtId="8" fontId="55" fillId="0" borderId="13" xfId="0" applyNumberFormat="1" applyFont="1" applyFill="1" applyBorder="1" applyAlignment="1">
      <alignment horizontal="center"/>
    </xf>
    <xf numFmtId="6" fontId="0" fillId="33" borderId="14" xfId="0" applyNumberFormat="1" applyFont="1" applyFill="1" applyBorder="1" applyAlignment="1">
      <alignment horizontal="right"/>
    </xf>
    <xf numFmtId="8" fontId="0" fillId="33" borderId="26" xfId="0" applyNumberFormat="1" applyFont="1" applyFill="1" applyBorder="1" applyAlignment="1" quotePrefix="1">
      <alignment horizontal="center"/>
    </xf>
    <xf numFmtId="0" fontId="0" fillId="0" borderId="20" xfId="0" applyFont="1" applyFill="1" applyBorder="1" applyAlignment="1" quotePrefix="1">
      <alignment horizontal="center"/>
    </xf>
    <xf numFmtId="0" fontId="0" fillId="0" borderId="20" xfId="0" applyFont="1" applyFill="1" applyBorder="1" applyAlignment="1">
      <alignment horizontal="center"/>
    </xf>
    <xf numFmtId="6" fontId="0" fillId="0" borderId="20" xfId="0" applyNumberFormat="1" applyFont="1" applyFill="1" applyBorder="1" applyAlignment="1" quotePrefix="1">
      <alignment horizontal="right"/>
    </xf>
    <xf numFmtId="6" fontId="0" fillId="0" borderId="18" xfId="0" applyNumberFormat="1" applyFont="1" applyFill="1" applyBorder="1" applyAlignment="1" quotePrefix="1">
      <alignment horizontal="right"/>
    </xf>
    <xf numFmtId="6" fontId="0" fillId="33" borderId="21" xfId="0" applyNumberFormat="1" applyFont="1" applyFill="1" applyBorder="1" applyAlignment="1">
      <alignment horizontal="right"/>
    </xf>
    <xf numFmtId="0" fontId="11" fillId="0" borderId="0" xfId="0" applyFont="1" applyBorder="1" applyAlignment="1">
      <alignment horizontal="left"/>
    </xf>
    <xf numFmtId="8" fontId="11" fillId="0" borderId="13" xfId="0" applyNumberFormat="1" applyFont="1" applyBorder="1" applyAlignment="1" quotePrefix="1">
      <alignment horizontal="center"/>
    </xf>
    <xf numFmtId="8" fontId="0" fillId="33" borderId="34" xfId="0" applyNumberFormat="1" applyFont="1" applyFill="1" applyBorder="1" applyAlignment="1" quotePrefix="1">
      <alignment horizontal="center"/>
    </xf>
    <xf numFmtId="17" fontId="0" fillId="0" borderId="18" xfId="0" applyNumberFormat="1" applyFont="1" applyFill="1" applyBorder="1" applyAlignment="1" quotePrefix="1">
      <alignment horizontal="center"/>
    </xf>
    <xf numFmtId="0" fontId="2" fillId="0" borderId="34" xfId="0" applyFont="1" applyFill="1" applyBorder="1" applyAlignment="1" quotePrefix="1">
      <alignment horizontal="center"/>
    </xf>
    <xf numFmtId="3" fontId="0" fillId="0" borderId="15" xfId="0" applyNumberFormat="1" applyFont="1" applyFill="1" applyBorder="1" applyAlignment="1" quotePrefix="1">
      <alignment horizontal="center"/>
    </xf>
    <xf numFmtId="0" fontId="12" fillId="0" borderId="12" xfId="0" applyFont="1" applyBorder="1" applyAlignment="1">
      <alignment horizontal="center"/>
    </xf>
    <xf numFmtId="8" fontId="55" fillId="0" borderId="0" xfId="0" applyNumberFormat="1" applyFont="1" applyAlignment="1">
      <alignment/>
    </xf>
    <xf numFmtId="16" fontId="55" fillId="0" borderId="12" xfId="0" applyNumberFormat="1" applyFont="1" applyBorder="1" applyAlignment="1" quotePrefix="1">
      <alignment horizontal="center"/>
    </xf>
    <xf numFmtId="0" fontId="55" fillId="0" borderId="12" xfId="0" applyFont="1" applyBorder="1" applyAlignment="1" quotePrefix="1">
      <alignment horizontal="center"/>
    </xf>
    <xf numFmtId="6" fontId="11" fillId="0" borderId="13" xfId="0" applyNumberFormat="1" applyFont="1" applyBorder="1" applyAlignment="1">
      <alignment horizontal="right"/>
    </xf>
    <xf numFmtId="17" fontId="11" fillId="0" borderId="12" xfId="0" applyNumberFormat="1" applyFont="1" applyFill="1" applyBorder="1" applyAlignment="1" quotePrefix="1">
      <alignment horizontal="center"/>
    </xf>
    <xf numFmtId="17" fontId="11" fillId="0" borderId="27" xfId="0" applyNumberFormat="1" applyFont="1" applyFill="1" applyBorder="1" applyAlignment="1" quotePrefix="1">
      <alignment horizontal="center"/>
    </xf>
    <xf numFmtId="0" fontId="11" fillId="0" borderId="27" xfId="0" applyFont="1" applyFill="1" applyBorder="1" applyAlignment="1" quotePrefix="1">
      <alignment horizontal="center"/>
    </xf>
    <xf numFmtId="6" fontId="11" fillId="32" borderId="31" xfId="0" applyNumberFormat="1" applyFont="1" applyFill="1" applyBorder="1" applyAlignment="1" quotePrefix="1">
      <alignment horizontal="right"/>
    </xf>
    <xf numFmtId="6" fontId="11" fillId="32" borderId="27" xfId="0" applyNumberFormat="1" applyFont="1" applyFill="1" applyBorder="1" applyAlignment="1">
      <alignment/>
    </xf>
    <xf numFmtId="8" fontId="11" fillId="32" borderId="33" xfId="0" applyNumberFormat="1" applyFont="1" applyFill="1" applyBorder="1" applyAlignment="1" quotePrefix="1">
      <alignment horizontal="center"/>
    </xf>
    <xf numFmtId="6" fontId="55" fillId="32" borderId="0" xfId="0" applyNumberFormat="1" applyFont="1" applyFill="1" applyBorder="1" applyAlignment="1">
      <alignment/>
    </xf>
    <xf numFmtId="0" fontId="56" fillId="0" borderId="14" xfId="0" applyFont="1" applyBorder="1" applyAlignment="1">
      <alignment horizontal="center"/>
    </xf>
    <xf numFmtId="0" fontId="55" fillId="0" borderId="14" xfId="0" applyFont="1" applyBorder="1" applyAlignment="1">
      <alignment horizontal="center"/>
    </xf>
    <xf numFmtId="0" fontId="55" fillId="0" borderId="15" xfId="0" applyFont="1" applyBorder="1" applyAlignment="1">
      <alignment/>
    </xf>
    <xf numFmtId="17" fontId="55" fillId="0" borderId="21" xfId="0" applyNumberFormat="1" applyFont="1" applyFill="1" applyBorder="1" applyAlignment="1" quotePrefix="1">
      <alignment horizontal="center"/>
    </xf>
    <xf numFmtId="0" fontId="56" fillId="0" borderId="21" xfId="0" applyFont="1" applyFill="1" applyBorder="1" applyAlignment="1" quotePrefix="1">
      <alignment horizontal="center"/>
    </xf>
    <xf numFmtId="0" fontId="56" fillId="0" borderId="26" xfId="0" applyFont="1" applyFill="1" applyBorder="1" applyAlignment="1" quotePrefix="1">
      <alignment horizontal="center"/>
    </xf>
    <xf numFmtId="0" fontId="55" fillId="0" borderId="21" xfId="0" applyFont="1" applyFill="1" applyBorder="1" applyAlignment="1" quotePrefix="1">
      <alignment horizontal="center"/>
    </xf>
    <xf numFmtId="0" fontId="55" fillId="0" borderId="21" xfId="0" applyFont="1" applyFill="1" applyBorder="1" applyAlignment="1">
      <alignment horizontal="left"/>
    </xf>
    <xf numFmtId="0" fontId="55" fillId="0" borderId="21" xfId="0" applyFont="1" applyFill="1" applyBorder="1" applyAlignment="1">
      <alignment horizontal="center"/>
    </xf>
    <xf numFmtId="6" fontId="55" fillId="32" borderId="21" xfId="0" applyNumberFormat="1" applyFont="1" applyFill="1" applyBorder="1" applyAlignment="1" quotePrefix="1">
      <alignment horizontal="right"/>
    </xf>
    <xf numFmtId="8" fontId="55" fillId="32" borderId="21" xfId="0" applyNumberFormat="1" applyFont="1" applyFill="1" applyBorder="1" applyAlignment="1" quotePrefix="1">
      <alignment horizontal="center"/>
    </xf>
    <xf numFmtId="8" fontId="55" fillId="0" borderId="26" xfId="0" applyNumberFormat="1" applyFont="1" applyBorder="1" applyAlignment="1" quotePrefix="1">
      <alignment horizontal="center"/>
    </xf>
    <xf numFmtId="0" fontId="55" fillId="0" borderId="16" xfId="0" applyFont="1" applyBorder="1" applyAlignment="1">
      <alignment horizontal="center"/>
    </xf>
    <xf numFmtId="0" fontId="56" fillId="0" borderId="18" xfId="0" applyFont="1" applyBorder="1" applyAlignment="1">
      <alignment horizontal="center"/>
    </xf>
    <xf numFmtId="6" fontId="55" fillId="0" borderId="26" xfId="0" applyNumberFormat="1" applyFont="1" applyBorder="1" applyAlignment="1">
      <alignment/>
    </xf>
    <xf numFmtId="0" fontId="0" fillId="0" borderId="27" xfId="0" applyFont="1" applyBorder="1" applyAlignment="1">
      <alignment/>
    </xf>
    <xf numFmtId="6" fontId="0" fillId="0" borderId="31" xfId="0" applyNumberFormat="1" applyFont="1" applyBorder="1" applyAlignment="1" quotePrefix="1">
      <alignment horizontal="right"/>
    </xf>
    <xf numFmtId="0" fontId="55" fillId="0" borderId="18" xfId="0" applyFont="1" applyBorder="1" applyAlignment="1" quotePrefix="1">
      <alignment horizontal="center"/>
    </xf>
    <xf numFmtId="0" fontId="55" fillId="0" borderId="14" xfId="0" applyFont="1" applyBorder="1" applyAlignment="1" quotePrefix="1">
      <alignment horizontal="center"/>
    </xf>
    <xf numFmtId="6" fontId="55" fillId="0" borderId="16" xfId="0" applyNumberFormat="1" applyFont="1" applyBorder="1" applyAlignment="1">
      <alignment/>
    </xf>
    <xf numFmtId="6" fontId="55" fillId="0" borderId="21" xfId="0" applyNumberFormat="1" applyFont="1" applyBorder="1" applyAlignment="1">
      <alignment/>
    </xf>
    <xf numFmtId="8" fontId="55" fillId="0" borderId="21" xfId="0" applyNumberFormat="1" applyFont="1" applyBorder="1" applyAlignment="1" quotePrefix="1">
      <alignment horizontal="center"/>
    </xf>
    <xf numFmtId="17" fontId="11" fillId="0" borderId="14" xfId="0" applyNumberFormat="1" applyFont="1" applyBorder="1" applyAlignment="1" quotePrefix="1">
      <alignment horizontal="center"/>
    </xf>
    <xf numFmtId="17" fontId="11" fillId="0" borderId="0" xfId="0" applyNumberFormat="1" applyFont="1" applyBorder="1" applyAlignment="1" quotePrefix="1">
      <alignment horizontal="center"/>
    </xf>
    <xf numFmtId="0" fontId="55" fillId="0" borderId="12" xfId="0" applyFont="1" applyBorder="1" applyAlignment="1">
      <alignment horizontal="left"/>
    </xf>
    <xf numFmtId="0" fontId="0" fillId="0" borderId="18" xfId="0" applyFont="1" applyBorder="1" applyAlignment="1">
      <alignment horizontal="center"/>
    </xf>
    <xf numFmtId="6" fontId="0" fillId="0" borderId="13" xfId="0" applyNumberFormat="1" applyFont="1" applyFill="1" applyBorder="1" applyAlignment="1">
      <alignment horizontal="right"/>
    </xf>
    <xf numFmtId="16" fontId="0" fillId="0" borderId="18" xfId="0" applyNumberFormat="1" applyFont="1" applyBorder="1" applyAlignment="1" quotePrefix="1">
      <alignment horizontal="center"/>
    </xf>
    <xf numFmtId="0" fontId="2" fillId="0" borderId="20" xfId="0" applyFont="1" applyBorder="1" applyAlignment="1" quotePrefix="1">
      <alignment horizontal="center"/>
    </xf>
    <xf numFmtId="0" fontId="0" fillId="0" borderId="20" xfId="0" applyFont="1" applyBorder="1" applyAlignment="1" quotePrefix="1">
      <alignment horizontal="center"/>
    </xf>
    <xf numFmtId="0" fontId="0" fillId="0" borderId="20" xfId="0" applyFont="1" applyBorder="1" applyAlignment="1">
      <alignment/>
    </xf>
    <xf numFmtId="6" fontId="0" fillId="0" borderId="20" xfId="0" applyNumberFormat="1" applyFont="1" applyBorder="1" applyAlignment="1" quotePrefix="1">
      <alignment horizontal="right"/>
    </xf>
    <xf numFmtId="8" fontId="0" fillId="0" borderId="34" xfId="0" applyNumberFormat="1" applyFont="1" applyBorder="1" applyAlignment="1" quotePrefix="1">
      <alignment horizontal="center"/>
    </xf>
    <xf numFmtId="0" fontId="0" fillId="0" borderId="34" xfId="0" applyFont="1" applyBorder="1" applyAlignment="1">
      <alignment horizontal="center"/>
    </xf>
    <xf numFmtId="16" fontId="2" fillId="0" borderId="0" xfId="0" applyNumberFormat="1" applyFont="1" applyBorder="1" applyAlignment="1" quotePrefix="1">
      <alignment horizontal="center"/>
    </xf>
    <xf numFmtId="0" fontId="56" fillId="0" borderId="19" xfId="0" applyFont="1" applyBorder="1" applyAlignment="1" quotePrefix="1">
      <alignment horizontal="center"/>
    </xf>
    <xf numFmtId="16" fontId="2" fillId="0" borderId="15" xfId="0" applyNumberFormat="1" applyFont="1" applyBorder="1" applyAlignment="1" quotePrefix="1">
      <alignment horizontal="center"/>
    </xf>
    <xf numFmtId="16" fontId="55" fillId="0" borderId="39" xfId="0" applyNumberFormat="1" applyFont="1" applyBorder="1" applyAlignment="1" quotePrefix="1">
      <alignment horizontal="center"/>
    </xf>
    <xf numFmtId="16" fontId="2" fillId="0" borderId="29" xfId="0" applyNumberFormat="1" applyFont="1" applyBorder="1" applyAlignment="1" quotePrefix="1">
      <alignment horizontal="center"/>
    </xf>
    <xf numFmtId="0" fontId="0" fillId="0" borderId="28" xfId="0" applyFont="1" applyFill="1" applyBorder="1" applyAlignment="1">
      <alignment/>
    </xf>
    <xf numFmtId="3" fontId="0" fillId="0" borderId="28" xfId="0" applyNumberFormat="1" applyFont="1" applyBorder="1" applyAlignment="1" quotePrefix="1">
      <alignment horizontal="center"/>
    </xf>
    <xf numFmtId="6" fontId="0" fillId="0" borderId="29" xfId="0" applyNumberFormat="1" applyFont="1" applyBorder="1" applyAlignment="1" quotePrefix="1">
      <alignment horizontal="right"/>
    </xf>
    <xf numFmtId="0" fontId="56" fillId="0" borderId="26" xfId="0" applyFont="1" applyBorder="1" applyAlignment="1" quotePrefix="1">
      <alignment horizontal="center"/>
    </xf>
    <xf numFmtId="16" fontId="55" fillId="32" borderId="26" xfId="0" applyNumberFormat="1" applyFont="1" applyFill="1" applyBorder="1" applyAlignment="1" quotePrefix="1">
      <alignment horizontal="center"/>
    </xf>
    <xf numFmtId="8" fontId="55" fillId="0" borderId="28" xfId="0" applyNumberFormat="1" applyFont="1" applyBorder="1" applyAlignment="1">
      <alignment horizontal="center"/>
    </xf>
    <xf numFmtId="6" fontId="0" fillId="0" borderId="15" xfId="0" applyNumberFormat="1" applyFont="1" applyFill="1" applyBorder="1" applyAlignment="1">
      <alignment horizontal="right"/>
    </xf>
    <xf numFmtId="0" fontId="55" fillId="0" borderId="30" xfId="0" applyFont="1" applyBorder="1" applyAlignment="1">
      <alignment horizontal="center"/>
    </xf>
    <xf numFmtId="0" fontId="55" fillId="0" borderId="11" xfId="0" applyFont="1" applyBorder="1" applyAlignment="1">
      <alignment horizontal="center"/>
    </xf>
    <xf numFmtId="0" fontId="55" fillId="0" borderId="30" xfId="0" applyFont="1" applyBorder="1" applyAlignment="1">
      <alignment/>
    </xf>
    <xf numFmtId="6" fontId="55" fillId="0" borderId="30" xfId="0" applyNumberFormat="1" applyFont="1" applyBorder="1" applyAlignment="1">
      <alignment/>
    </xf>
    <xf numFmtId="8" fontId="55" fillId="0" borderId="30" xfId="0" applyNumberFormat="1" applyFont="1" applyBorder="1" applyAlignment="1" quotePrefix="1">
      <alignment horizontal="center"/>
    </xf>
    <xf numFmtId="6" fontId="0" fillId="0" borderId="28" xfId="0" applyNumberFormat="1" applyFont="1" applyFill="1" applyBorder="1" applyAlignment="1" quotePrefix="1">
      <alignment horizontal="right"/>
    </xf>
    <xf numFmtId="0" fontId="0" fillId="0" borderId="24" xfId="0" applyFont="1" applyBorder="1" applyAlignment="1">
      <alignment/>
    </xf>
    <xf numFmtId="0" fontId="56" fillId="0" borderId="11" xfId="0" applyFont="1" applyBorder="1" applyAlignment="1">
      <alignment horizontal="center"/>
    </xf>
    <xf numFmtId="0" fontId="55" fillId="0" borderId="10" xfId="0" applyFont="1" applyBorder="1" applyAlignment="1" quotePrefix="1">
      <alignment horizontal="center"/>
    </xf>
    <xf numFmtId="6" fontId="55" fillId="0" borderId="11" xfId="0" applyNumberFormat="1" applyFont="1" applyBorder="1" applyAlignment="1">
      <alignment horizontal="right"/>
    </xf>
    <xf numFmtId="6" fontId="55" fillId="0" borderId="32" xfId="0" applyNumberFormat="1" applyFont="1" applyBorder="1" applyAlignment="1">
      <alignment/>
    </xf>
    <xf numFmtId="0" fontId="11" fillId="0" borderId="28" xfId="0" applyFont="1" applyBorder="1" applyAlignment="1">
      <alignment/>
    </xf>
    <xf numFmtId="16" fontId="0" fillId="33" borderId="12" xfId="0" applyNumberFormat="1" applyFont="1" applyFill="1" applyBorder="1" applyAlignment="1" quotePrefix="1">
      <alignment horizontal="center"/>
    </xf>
    <xf numFmtId="16" fontId="0" fillId="33" borderId="19" xfId="0" applyNumberFormat="1" applyFont="1" applyFill="1" applyBorder="1" applyAlignment="1">
      <alignment horizontal="center"/>
    </xf>
    <xf numFmtId="0" fontId="2" fillId="33" borderId="0" xfId="0" applyFont="1" applyFill="1" applyBorder="1" applyAlignment="1" quotePrefix="1">
      <alignment horizontal="center"/>
    </xf>
    <xf numFmtId="16" fontId="0" fillId="33" borderId="19" xfId="0" applyNumberFormat="1" applyFont="1" applyFill="1" applyBorder="1" applyAlignment="1" quotePrefix="1">
      <alignment horizontal="center"/>
    </xf>
    <xf numFmtId="0" fontId="0" fillId="33" borderId="19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left"/>
    </xf>
    <xf numFmtId="6" fontId="0" fillId="33" borderId="0" xfId="0" applyNumberFormat="1" applyFont="1" applyFill="1" applyBorder="1" applyAlignment="1" quotePrefix="1">
      <alignment horizontal="right"/>
    </xf>
    <xf numFmtId="8" fontId="0" fillId="33" borderId="13" xfId="0" applyNumberFormat="1" applyFont="1" applyFill="1" applyBorder="1" applyAlignment="1">
      <alignment horizontal="center"/>
    </xf>
    <xf numFmtId="0" fontId="2" fillId="0" borderId="19" xfId="0" applyFont="1" applyFill="1" applyBorder="1" applyAlignment="1" quotePrefix="1">
      <alignment horizontal="center"/>
    </xf>
    <xf numFmtId="0" fontId="0" fillId="0" borderId="12" xfId="0" applyFont="1" applyFill="1" applyBorder="1" applyAlignment="1">
      <alignment horizontal="left"/>
    </xf>
    <xf numFmtId="0" fontId="0" fillId="0" borderId="13" xfId="0" applyFont="1" applyFill="1" applyBorder="1" applyAlignment="1" quotePrefix="1">
      <alignment horizontal="center"/>
    </xf>
    <xf numFmtId="0" fontId="0" fillId="0" borderId="12" xfId="0" applyFont="1" applyBorder="1" applyAlignment="1" quotePrefix="1">
      <alignment horizontal="center"/>
    </xf>
    <xf numFmtId="6" fontId="11" fillId="0" borderId="12" xfId="0" applyNumberFormat="1" applyFont="1" applyBorder="1" applyAlignment="1">
      <alignment/>
    </xf>
    <xf numFmtId="0" fontId="56" fillId="0" borderId="19" xfId="0" applyFont="1" applyBorder="1" applyAlignment="1">
      <alignment horizontal="center"/>
    </xf>
    <xf numFmtId="0" fontId="56" fillId="0" borderId="15" xfId="0" applyFont="1" applyBorder="1" applyAlignment="1">
      <alignment horizontal="center"/>
    </xf>
    <xf numFmtId="8" fontId="55" fillId="0" borderId="16" xfId="0" applyNumberFormat="1" applyFont="1" applyBorder="1" applyAlignment="1" quotePrefix="1">
      <alignment horizontal="center"/>
    </xf>
    <xf numFmtId="16" fontId="55" fillId="0" borderId="15" xfId="0" applyNumberFormat="1" applyFont="1" applyBorder="1" applyAlignment="1" quotePrefix="1">
      <alignment horizontal="center"/>
    </xf>
    <xf numFmtId="0" fontId="20" fillId="0" borderId="0" xfId="0" applyFont="1" applyBorder="1" applyAlignment="1" quotePrefix="1">
      <alignment horizontal="center"/>
    </xf>
    <xf numFmtId="0" fontId="0" fillId="0" borderId="19" xfId="0" applyFont="1" applyBorder="1" applyAlignment="1" quotePrefix="1">
      <alignment horizontal="right"/>
    </xf>
    <xf numFmtId="17" fontId="0" fillId="0" borderId="21" xfId="0" applyNumberFormat="1" applyFont="1" applyBorder="1" applyAlignment="1" quotePrefix="1">
      <alignment horizontal="center"/>
    </xf>
    <xf numFmtId="0" fontId="0" fillId="0" borderId="21" xfId="0" applyFont="1" applyBorder="1" applyAlignment="1" quotePrefix="1">
      <alignment/>
    </xf>
    <xf numFmtId="0" fontId="2" fillId="0" borderId="21" xfId="0" applyFont="1" applyBorder="1" applyAlignment="1" quotePrefix="1">
      <alignment horizontal="center"/>
    </xf>
    <xf numFmtId="0" fontId="56" fillId="0" borderId="15" xfId="0" applyFont="1" applyBorder="1" applyAlignment="1" quotePrefix="1">
      <alignment horizontal="center"/>
    </xf>
    <xf numFmtId="6" fontId="55" fillId="33" borderId="19" xfId="0" applyNumberFormat="1" applyFont="1" applyFill="1" applyBorder="1" applyAlignment="1">
      <alignment horizontal="right"/>
    </xf>
    <xf numFmtId="16" fontId="55" fillId="32" borderId="19" xfId="0" applyNumberFormat="1" applyFont="1" applyFill="1" applyBorder="1" applyAlignment="1" quotePrefix="1">
      <alignment horizontal="center"/>
    </xf>
    <xf numFmtId="0" fontId="56" fillId="33" borderId="15" xfId="0" applyFont="1" applyFill="1" applyBorder="1" applyAlignment="1">
      <alignment horizontal="center"/>
    </xf>
    <xf numFmtId="16" fontId="11" fillId="32" borderId="14" xfId="0" applyNumberFormat="1" applyFont="1" applyFill="1" applyBorder="1" applyAlignment="1" quotePrefix="1">
      <alignment horizontal="center"/>
    </xf>
    <xf numFmtId="0" fontId="11" fillId="32" borderId="14" xfId="0" applyFont="1" applyFill="1" applyBorder="1" applyAlignment="1" quotePrefix="1">
      <alignment horizontal="center"/>
    </xf>
    <xf numFmtId="0" fontId="11" fillId="32" borderId="14" xfId="0" applyFont="1" applyFill="1" applyBorder="1" applyAlignment="1">
      <alignment/>
    </xf>
    <xf numFmtId="0" fontId="2" fillId="0" borderId="18" xfId="0" applyFont="1" applyFill="1" applyBorder="1" applyAlignment="1">
      <alignment horizontal="center"/>
    </xf>
    <xf numFmtId="0" fontId="11" fillId="0" borderId="21" xfId="0" applyFont="1" applyBorder="1" applyAlignment="1">
      <alignment horizontal="center"/>
    </xf>
    <xf numFmtId="16" fontId="11" fillId="32" borderId="19" xfId="0" applyNumberFormat="1" applyFont="1" applyFill="1" applyBorder="1" applyAlignment="1" quotePrefix="1">
      <alignment horizontal="center"/>
    </xf>
    <xf numFmtId="6" fontId="11" fillId="32" borderId="13" xfId="0" applyNumberFormat="1" applyFont="1" applyFill="1" applyBorder="1" applyAlignment="1">
      <alignment horizontal="right"/>
    </xf>
    <xf numFmtId="8" fontId="11" fillId="32" borderId="19" xfId="0" applyNumberFormat="1" applyFont="1" applyFill="1" applyBorder="1" applyAlignment="1" quotePrefix="1">
      <alignment horizontal="center"/>
    </xf>
    <xf numFmtId="16" fontId="11" fillId="32" borderId="26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4" xfId="0" applyFont="1" applyFill="1" applyBorder="1" applyAlignment="1">
      <alignment horizontal="center"/>
    </xf>
    <xf numFmtId="16" fontId="12" fillId="0" borderId="27" xfId="0" applyNumberFormat="1" applyFont="1" applyBorder="1" applyAlignment="1" quotePrefix="1">
      <alignment horizontal="center"/>
    </xf>
    <xf numFmtId="6" fontId="0" fillId="0" borderId="31" xfId="0" applyNumberFormat="1" applyFont="1" applyBorder="1" applyAlignment="1">
      <alignment horizontal="right"/>
    </xf>
    <xf numFmtId="16" fontId="11" fillId="0" borderId="29" xfId="0" applyNumberFormat="1" applyFont="1" applyBorder="1" applyAlignment="1">
      <alignment horizontal="center"/>
    </xf>
    <xf numFmtId="6" fontId="55" fillId="0" borderId="14" xfId="0" applyNumberFormat="1" applyFont="1" applyBorder="1" applyAlignment="1">
      <alignment/>
    </xf>
    <xf numFmtId="0" fontId="56" fillId="33" borderId="19" xfId="0" applyFont="1" applyFill="1" applyBorder="1" applyAlignment="1">
      <alignment horizontal="center"/>
    </xf>
    <xf numFmtId="16" fontId="56" fillId="0" borderId="14" xfId="0" applyNumberFormat="1" applyFont="1" applyBorder="1" applyAlignment="1" quotePrefix="1">
      <alignment horizontal="center"/>
    </xf>
    <xf numFmtId="0" fontId="56" fillId="0" borderId="27" xfId="0" applyFont="1" applyBorder="1" applyAlignment="1">
      <alignment horizontal="center"/>
    </xf>
    <xf numFmtId="0" fontId="56" fillId="0" borderId="31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11" fillId="33" borderId="12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8" fontId="0" fillId="0" borderId="16" xfId="0" applyNumberFormat="1" applyFont="1" applyFill="1" applyBorder="1" applyAlignment="1">
      <alignment horizontal="center"/>
    </xf>
    <xf numFmtId="0" fontId="0" fillId="0" borderId="23" xfId="0" applyFont="1" applyBorder="1" applyAlignment="1">
      <alignment/>
    </xf>
    <xf numFmtId="16" fontId="11" fillId="32" borderId="22" xfId="0" applyNumberFormat="1" applyFont="1" applyFill="1" applyBorder="1" applyAlignment="1" quotePrefix="1">
      <alignment horizontal="center"/>
    </xf>
    <xf numFmtId="16" fontId="11" fillId="32" borderId="22" xfId="0" applyNumberFormat="1" applyFont="1" applyFill="1" applyBorder="1" applyAlignment="1">
      <alignment horizontal="center"/>
    </xf>
    <xf numFmtId="0" fontId="11" fillId="32" borderId="22" xfId="0" applyFont="1" applyFill="1" applyBorder="1" applyAlignment="1" quotePrefix="1">
      <alignment horizontal="center"/>
    </xf>
    <xf numFmtId="0" fontId="11" fillId="32" borderId="24" xfId="0" applyFont="1" applyFill="1" applyBorder="1" applyAlignment="1">
      <alignment horizontal="center"/>
    </xf>
    <xf numFmtId="6" fontId="11" fillId="32" borderId="24" xfId="0" applyNumberFormat="1" applyFont="1" applyFill="1" applyBorder="1" applyAlignment="1" quotePrefix="1">
      <alignment horizontal="right"/>
    </xf>
    <xf numFmtId="6" fontId="0" fillId="33" borderId="23" xfId="0" applyNumberFormat="1" applyFont="1" applyFill="1" applyBorder="1" applyAlignment="1">
      <alignment horizontal="right"/>
    </xf>
    <xf numFmtId="8" fontId="11" fillId="32" borderId="24" xfId="0" applyNumberFormat="1" applyFont="1" applyFill="1" applyBorder="1" applyAlignment="1" quotePrefix="1">
      <alignment horizontal="center"/>
    </xf>
    <xf numFmtId="8" fontId="11" fillId="0" borderId="19" xfId="0" applyNumberFormat="1" applyFont="1" applyBorder="1" applyAlignment="1">
      <alignment horizontal="center"/>
    </xf>
    <xf numFmtId="16" fontId="55" fillId="0" borderId="14" xfId="0" applyNumberFormat="1" applyFont="1" applyFill="1" applyBorder="1" applyAlignment="1" quotePrefix="1">
      <alignment horizontal="center"/>
    </xf>
    <xf numFmtId="16" fontId="55" fillId="0" borderId="26" xfId="0" applyNumberFormat="1" applyFont="1" applyFill="1" applyBorder="1" applyAlignment="1">
      <alignment horizontal="center"/>
    </xf>
    <xf numFmtId="0" fontId="55" fillId="0" borderId="15" xfId="0" applyFont="1" applyFill="1" applyBorder="1" applyAlignment="1" quotePrefix="1">
      <alignment horizontal="center"/>
    </xf>
    <xf numFmtId="16" fontId="55" fillId="0" borderId="26" xfId="0" applyNumberFormat="1" applyFont="1" applyFill="1" applyBorder="1" applyAlignment="1" quotePrefix="1">
      <alignment horizontal="center"/>
    </xf>
    <xf numFmtId="0" fontId="55" fillId="0" borderId="26" xfId="0" applyFont="1" applyFill="1" applyBorder="1" applyAlignment="1">
      <alignment horizontal="center"/>
    </xf>
    <xf numFmtId="0" fontId="55" fillId="0" borderId="15" xfId="0" applyFont="1" applyFill="1" applyBorder="1" applyAlignment="1">
      <alignment horizontal="left"/>
    </xf>
    <xf numFmtId="0" fontId="55" fillId="0" borderId="15" xfId="0" applyFont="1" applyFill="1" applyBorder="1" applyAlignment="1">
      <alignment horizontal="center"/>
    </xf>
    <xf numFmtId="6" fontId="55" fillId="0" borderId="26" xfId="0" applyNumberFormat="1" applyFont="1" applyFill="1" applyBorder="1" applyAlignment="1">
      <alignment horizontal="right"/>
    </xf>
    <xf numFmtId="6" fontId="55" fillId="0" borderId="16" xfId="0" applyNumberFormat="1" applyFont="1" applyFill="1" applyBorder="1" applyAlignment="1" quotePrefix="1">
      <alignment horizontal="right"/>
    </xf>
    <xf numFmtId="6" fontId="55" fillId="33" borderId="15" xfId="0" applyNumberFormat="1" applyFont="1" applyFill="1" applyBorder="1" applyAlignment="1">
      <alignment horizontal="right"/>
    </xf>
    <xf numFmtId="8" fontId="55" fillId="0" borderId="26" xfId="0" applyNumberFormat="1" applyFont="1" applyFill="1" applyBorder="1" applyAlignment="1">
      <alignment horizontal="center"/>
    </xf>
    <xf numFmtId="6" fontId="0" fillId="0" borderId="15" xfId="0" applyNumberFormat="1" applyFont="1" applyFill="1" applyBorder="1" applyAlignment="1">
      <alignment/>
    </xf>
    <xf numFmtId="8" fontId="0" fillId="0" borderId="26" xfId="0" applyNumberFormat="1" applyFont="1" applyFill="1" applyBorder="1" applyAlignment="1" quotePrefix="1">
      <alignment horizontal="center"/>
    </xf>
    <xf numFmtId="0" fontId="55" fillId="0" borderId="26" xfId="0" applyFont="1" applyFill="1" applyBorder="1" applyAlignment="1" quotePrefix="1">
      <alignment horizontal="center"/>
    </xf>
    <xf numFmtId="0" fontId="11" fillId="0" borderId="26" xfId="0" applyFont="1" applyBorder="1" applyAlignment="1">
      <alignment/>
    </xf>
    <xf numFmtId="6" fontId="11" fillId="0" borderId="14" xfId="0" applyNumberFormat="1" applyFont="1" applyBorder="1" applyAlignment="1">
      <alignment/>
    </xf>
    <xf numFmtId="6" fontId="0" fillId="32" borderId="0" xfId="0" applyNumberFormat="1" applyFont="1" applyFill="1" applyBorder="1" applyAlignment="1">
      <alignment/>
    </xf>
    <xf numFmtId="0" fontId="0" fillId="32" borderId="0" xfId="0" applyNumberFormat="1" applyFont="1" applyFill="1" applyBorder="1" applyAlignment="1" quotePrefix="1">
      <alignment horizontal="center"/>
    </xf>
    <xf numFmtId="6" fontId="11" fillId="0" borderId="0" xfId="0" applyNumberFormat="1" applyFont="1" applyBorder="1" applyAlignment="1" quotePrefix="1">
      <alignment horizontal="right"/>
    </xf>
    <xf numFmtId="8" fontId="11" fillId="0" borderId="0" xfId="0" applyNumberFormat="1" applyFont="1" applyBorder="1" applyAlignment="1" quotePrefix="1">
      <alignment horizontal="center"/>
    </xf>
    <xf numFmtId="16" fontId="11" fillId="32" borderId="11" xfId="0" applyNumberFormat="1" applyFont="1" applyFill="1" applyBorder="1" applyAlignment="1" quotePrefix="1">
      <alignment horizontal="center"/>
    </xf>
    <xf numFmtId="0" fontId="11" fillId="0" borderId="11" xfId="0" applyFont="1" applyFill="1" applyBorder="1" applyAlignment="1">
      <alignment horizontal="center"/>
    </xf>
    <xf numFmtId="6" fontId="11" fillId="0" borderId="11" xfId="0" applyNumberFormat="1" applyFont="1" applyFill="1" applyBorder="1" applyAlignment="1">
      <alignment horizontal="right"/>
    </xf>
    <xf numFmtId="6" fontId="0" fillId="33" borderId="0" xfId="0" applyNumberFormat="1" applyFont="1" applyFill="1" applyBorder="1" applyAlignment="1">
      <alignment horizontal="right"/>
    </xf>
    <xf numFmtId="0" fontId="0" fillId="32" borderId="19" xfId="0" applyFont="1" applyFill="1" applyBorder="1" applyAlignment="1" quotePrefix="1">
      <alignment horizontal="center"/>
    </xf>
    <xf numFmtId="0" fontId="0" fillId="32" borderId="19" xfId="0" applyFont="1" applyFill="1" applyBorder="1" applyAlignment="1">
      <alignment/>
    </xf>
    <xf numFmtId="6" fontId="0" fillId="32" borderId="19" xfId="0" applyNumberFormat="1" applyFont="1" applyFill="1" applyBorder="1" applyAlignment="1" quotePrefix="1">
      <alignment horizontal="right"/>
    </xf>
    <xf numFmtId="8" fontId="0" fillId="33" borderId="19" xfId="0" applyNumberFormat="1" applyFont="1" applyFill="1" applyBorder="1" applyAlignment="1" quotePrefix="1">
      <alignment horizontal="center"/>
    </xf>
    <xf numFmtId="6" fontId="11" fillId="0" borderId="28" xfId="0" applyNumberFormat="1" applyFont="1" applyBorder="1" applyAlignment="1" quotePrefix="1">
      <alignment/>
    </xf>
    <xf numFmtId="6" fontId="11" fillId="0" borderId="0" xfId="0" applyNumberFormat="1" applyFont="1" applyBorder="1" applyAlignment="1" quotePrefix="1">
      <alignment/>
    </xf>
    <xf numFmtId="6" fontId="11" fillId="0" borderId="19" xfId="0" applyNumberFormat="1" applyFont="1" applyBorder="1" applyAlignment="1" quotePrefix="1">
      <alignment/>
    </xf>
    <xf numFmtId="0" fontId="0" fillId="0" borderId="19" xfId="0" applyFont="1" applyBorder="1" applyAlignment="1">
      <alignment horizontal="left"/>
    </xf>
    <xf numFmtId="16" fontId="0" fillId="0" borderId="25" xfId="0" applyNumberFormat="1" applyFont="1" applyBorder="1" applyAlignment="1" quotePrefix="1">
      <alignment horizontal="center"/>
    </xf>
    <xf numFmtId="0" fontId="2" fillId="0" borderId="38" xfId="0" applyFont="1" applyBorder="1" applyAlignment="1" quotePrefix="1">
      <alignment horizontal="center"/>
    </xf>
    <xf numFmtId="0" fontId="0" fillId="0" borderId="38" xfId="0" applyFont="1" applyBorder="1" applyAlignment="1" quotePrefix="1">
      <alignment horizontal="center"/>
    </xf>
    <xf numFmtId="0" fontId="0" fillId="0" borderId="25" xfId="0" applyFont="1" applyBorder="1" applyAlignment="1" quotePrefix="1">
      <alignment horizontal="center"/>
    </xf>
    <xf numFmtId="0" fontId="0" fillId="0" borderId="25" xfId="0" applyFont="1" applyBorder="1" applyAlignment="1">
      <alignment/>
    </xf>
    <xf numFmtId="6" fontId="0" fillId="0" borderId="36" xfId="0" applyNumberFormat="1" applyFont="1" applyBorder="1" applyAlignment="1" quotePrefix="1">
      <alignment horizontal="right"/>
    </xf>
    <xf numFmtId="6" fontId="0" fillId="0" borderId="25" xfId="0" applyNumberFormat="1" applyFont="1" applyBorder="1" applyAlignment="1">
      <alignment/>
    </xf>
    <xf numFmtId="8" fontId="0" fillId="0" borderId="40" xfId="0" applyNumberFormat="1" applyFont="1" applyBorder="1" applyAlignment="1">
      <alignment horizontal="center"/>
    </xf>
    <xf numFmtId="0" fontId="0" fillId="32" borderId="0" xfId="0" applyFont="1" applyFill="1" applyBorder="1" applyAlignment="1" quotePrefix="1">
      <alignment/>
    </xf>
    <xf numFmtId="16" fontId="0" fillId="0" borderId="13" xfId="0" applyNumberFormat="1" applyFont="1" applyFill="1" applyBorder="1" applyAlignment="1" quotePrefix="1">
      <alignment horizontal="center"/>
    </xf>
    <xf numFmtId="8" fontId="0" fillId="0" borderId="19" xfId="0" applyNumberFormat="1" applyFont="1" applyFill="1" applyBorder="1" applyAlignment="1">
      <alignment horizontal="center"/>
    </xf>
    <xf numFmtId="16" fontId="55" fillId="0" borderId="27" xfId="0" applyNumberFormat="1" applyFont="1" applyBorder="1" applyAlignment="1" quotePrefix="1">
      <alignment horizontal="center"/>
    </xf>
    <xf numFmtId="0" fontId="55" fillId="0" borderId="27" xfId="0" applyFont="1" applyBorder="1" applyAlignment="1">
      <alignment/>
    </xf>
    <xf numFmtId="6" fontId="55" fillId="0" borderId="31" xfId="0" applyNumberFormat="1" applyFont="1" applyBorder="1" applyAlignment="1" quotePrefix="1">
      <alignment horizontal="right"/>
    </xf>
    <xf numFmtId="16" fontId="11" fillId="0" borderId="21" xfId="0" applyNumberFormat="1" applyFont="1" applyFill="1" applyBorder="1" applyAlignment="1" quotePrefix="1">
      <alignment horizontal="center"/>
    </xf>
    <xf numFmtId="0" fontId="11" fillId="0" borderId="21" xfId="0" applyFont="1" applyFill="1" applyBorder="1" applyAlignment="1" quotePrefix="1">
      <alignment horizontal="center"/>
    </xf>
    <xf numFmtId="0" fontId="11" fillId="0" borderId="21" xfId="0" applyFont="1" applyFill="1" applyBorder="1" applyAlignment="1">
      <alignment horizontal="center"/>
    </xf>
    <xf numFmtId="6" fontId="11" fillId="0" borderId="21" xfId="0" applyNumberFormat="1" applyFont="1" applyFill="1" applyBorder="1" applyAlignment="1">
      <alignment horizontal="right"/>
    </xf>
    <xf numFmtId="8" fontId="11" fillId="0" borderId="21" xfId="0" applyNumberFormat="1" applyFont="1" applyFill="1" applyBorder="1" applyAlignment="1">
      <alignment horizontal="center"/>
    </xf>
    <xf numFmtId="0" fontId="0" fillId="33" borderId="12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19" xfId="0" applyFont="1" applyFill="1" applyBorder="1" applyAlignment="1" quotePrefix="1">
      <alignment horizontal="center"/>
    </xf>
    <xf numFmtId="0" fontId="0" fillId="33" borderId="19" xfId="0" applyFont="1" applyFill="1" applyBorder="1" applyAlignment="1">
      <alignment/>
    </xf>
    <xf numFmtId="6" fontId="0" fillId="33" borderId="0" xfId="0" applyNumberFormat="1" applyFont="1" applyFill="1" applyBorder="1" applyAlignment="1">
      <alignment/>
    </xf>
    <xf numFmtId="0" fontId="0" fillId="0" borderId="25" xfId="0" applyFont="1" applyBorder="1" applyAlignment="1">
      <alignment horizontal="left"/>
    </xf>
    <xf numFmtId="0" fontId="0" fillId="0" borderId="24" xfId="0" applyFont="1" applyBorder="1" applyAlignment="1">
      <alignment horizontal="center"/>
    </xf>
    <xf numFmtId="16" fontId="0" fillId="32" borderId="22" xfId="0" applyNumberFormat="1" applyFont="1" applyFill="1" applyBorder="1" applyAlignment="1" quotePrefix="1">
      <alignment horizontal="center"/>
    </xf>
    <xf numFmtId="16" fontId="0" fillId="32" borderId="22" xfId="0" applyNumberFormat="1" applyFont="1" applyFill="1" applyBorder="1" applyAlignment="1">
      <alignment horizontal="center"/>
    </xf>
    <xf numFmtId="0" fontId="0" fillId="32" borderId="23" xfId="0" applyFont="1" applyFill="1" applyBorder="1" applyAlignment="1" quotePrefix="1">
      <alignment horizontal="center"/>
    </xf>
    <xf numFmtId="0" fontId="0" fillId="32" borderId="24" xfId="0" applyFont="1" applyFill="1" applyBorder="1" applyAlignment="1">
      <alignment horizontal="center"/>
    </xf>
    <xf numFmtId="0" fontId="0" fillId="32" borderId="17" xfId="0" applyFont="1" applyFill="1" applyBorder="1" applyAlignment="1">
      <alignment horizontal="center"/>
    </xf>
    <xf numFmtId="0" fontId="0" fillId="32" borderId="23" xfId="0" applyFont="1" applyFill="1" applyBorder="1" applyAlignment="1">
      <alignment/>
    </xf>
    <xf numFmtId="6" fontId="0" fillId="32" borderId="24" xfId="0" applyNumberFormat="1" applyFont="1" applyFill="1" applyBorder="1" applyAlignment="1" quotePrefix="1">
      <alignment horizontal="right"/>
    </xf>
    <xf numFmtId="6" fontId="0" fillId="32" borderId="17" xfId="0" applyNumberFormat="1" applyFont="1" applyFill="1" applyBorder="1" applyAlignment="1" quotePrefix="1">
      <alignment horizontal="right"/>
    </xf>
    <xf numFmtId="6" fontId="0" fillId="32" borderId="22" xfId="0" applyNumberFormat="1" applyFont="1" applyFill="1" applyBorder="1" applyAlignment="1" quotePrefix="1">
      <alignment horizontal="right"/>
    </xf>
    <xf numFmtId="8" fontId="0" fillId="32" borderId="23" xfId="0" applyNumberFormat="1" applyFont="1" applyFill="1" applyBorder="1" applyAlignment="1" quotePrefix="1">
      <alignment horizontal="center"/>
    </xf>
    <xf numFmtId="16" fontId="11" fillId="32" borderId="15" xfId="0" applyNumberFormat="1" applyFont="1" applyFill="1" applyBorder="1" applyAlignment="1">
      <alignment horizontal="center"/>
    </xf>
    <xf numFmtId="0" fontId="11" fillId="32" borderId="26" xfId="0" applyFont="1" applyFill="1" applyBorder="1" applyAlignment="1">
      <alignment/>
    </xf>
    <xf numFmtId="0" fontId="2" fillId="32" borderId="22" xfId="0" applyFont="1" applyFill="1" applyBorder="1" applyAlignment="1" quotePrefix="1">
      <alignment horizontal="center"/>
    </xf>
    <xf numFmtId="0" fontId="11" fillId="0" borderId="28" xfId="0" applyFont="1" applyFill="1" applyBorder="1" applyAlignment="1" quotePrefix="1">
      <alignment horizontal="center"/>
    </xf>
    <xf numFmtId="0" fontId="11" fillId="0" borderId="28" xfId="0" applyFont="1" applyFill="1" applyBorder="1" applyAlignment="1">
      <alignment horizontal="center"/>
    </xf>
    <xf numFmtId="16" fontId="55" fillId="0" borderId="37" xfId="0" applyNumberFormat="1" applyFont="1" applyFill="1" applyBorder="1" applyAlignment="1" quotePrefix="1">
      <alignment horizontal="center"/>
    </xf>
    <xf numFmtId="16" fontId="55" fillId="0" borderId="27" xfId="0" applyNumberFormat="1" applyFont="1" applyFill="1" applyBorder="1" applyAlignment="1">
      <alignment horizontal="center"/>
    </xf>
    <xf numFmtId="0" fontId="55" fillId="0" borderId="31" xfId="0" applyFont="1" applyFill="1" applyBorder="1" applyAlignment="1" quotePrefix="1">
      <alignment horizontal="center"/>
    </xf>
    <xf numFmtId="16" fontId="55" fillId="0" borderId="27" xfId="0" applyNumberFormat="1" applyFont="1" applyFill="1" applyBorder="1" applyAlignment="1" quotePrefix="1">
      <alignment horizontal="center"/>
    </xf>
    <xf numFmtId="0" fontId="55" fillId="0" borderId="27" xfId="0" applyFont="1" applyFill="1" applyBorder="1" applyAlignment="1">
      <alignment horizontal="center"/>
    </xf>
    <xf numFmtId="0" fontId="55" fillId="0" borderId="31" xfId="0" applyFont="1" applyFill="1" applyBorder="1" applyAlignment="1">
      <alignment horizontal="left"/>
    </xf>
    <xf numFmtId="6" fontId="55" fillId="0" borderId="27" xfId="0" applyNumberFormat="1" applyFont="1" applyFill="1" applyBorder="1" applyAlignment="1">
      <alignment horizontal="right"/>
    </xf>
    <xf numFmtId="6" fontId="55" fillId="0" borderId="31" xfId="0" applyNumberFormat="1" applyFont="1" applyFill="1" applyBorder="1" applyAlignment="1" quotePrefix="1">
      <alignment horizontal="right"/>
    </xf>
    <xf numFmtId="8" fontId="55" fillId="0" borderId="33" xfId="0" applyNumberFormat="1" applyFont="1" applyFill="1" applyBorder="1" applyAlignment="1" quotePrefix="1">
      <alignment horizontal="center"/>
    </xf>
    <xf numFmtId="17" fontId="55" fillId="0" borderId="22" xfId="0" applyNumberFormat="1" applyFont="1" applyBorder="1" applyAlignment="1" quotePrefix="1">
      <alignment horizontal="center"/>
    </xf>
    <xf numFmtId="0" fontId="55" fillId="0" borderId="23" xfId="0" applyFont="1" applyBorder="1" applyAlignment="1" quotePrefix="1">
      <alignment horizontal="center"/>
    </xf>
    <xf numFmtId="6" fontId="55" fillId="0" borderId="23" xfId="0" applyNumberFormat="1" applyFont="1" applyBorder="1" applyAlignment="1">
      <alignment horizontal="right"/>
    </xf>
    <xf numFmtId="0" fontId="55" fillId="0" borderId="23" xfId="0" applyFont="1" applyBorder="1" applyAlignment="1">
      <alignment/>
    </xf>
    <xf numFmtId="0" fontId="55" fillId="0" borderId="29" xfId="0" applyFont="1" applyFill="1" applyBorder="1" applyAlignment="1" quotePrefix="1">
      <alignment horizontal="center"/>
    </xf>
    <xf numFmtId="16" fontId="55" fillId="0" borderId="28" xfId="0" applyNumberFormat="1" applyFont="1" applyBorder="1" applyAlignment="1" quotePrefix="1">
      <alignment horizontal="center"/>
    </xf>
    <xf numFmtId="0" fontId="55" fillId="0" borderId="29" xfId="0" applyFont="1" applyBorder="1" applyAlignment="1">
      <alignment horizontal="center"/>
    </xf>
    <xf numFmtId="0" fontId="55" fillId="0" borderId="28" xfId="0" applyFont="1" applyBorder="1" applyAlignment="1">
      <alignment horizontal="center"/>
    </xf>
    <xf numFmtId="0" fontId="55" fillId="0" borderId="29" xfId="0" applyFont="1" applyBorder="1" applyAlignment="1" quotePrefix="1">
      <alignment/>
    </xf>
    <xf numFmtId="0" fontId="55" fillId="0" borderId="28" xfId="0" applyFont="1" applyBorder="1" applyAlignment="1" quotePrefix="1">
      <alignment horizontal="center"/>
    </xf>
    <xf numFmtId="0" fontId="55" fillId="0" borderId="29" xfId="0" applyFont="1" applyBorder="1" applyAlignment="1" quotePrefix="1">
      <alignment horizontal="center"/>
    </xf>
    <xf numFmtId="0" fontId="56" fillId="0" borderId="12" xfId="0" applyFont="1" applyBorder="1" applyAlignment="1">
      <alignment/>
    </xf>
    <xf numFmtId="0" fontId="56" fillId="0" borderId="18" xfId="0" applyFont="1" applyFill="1" applyBorder="1" applyAlignment="1">
      <alignment horizontal="center"/>
    </xf>
    <xf numFmtId="0" fontId="56" fillId="0" borderId="34" xfId="0" applyFont="1" applyBorder="1" applyAlignment="1">
      <alignment horizontal="center"/>
    </xf>
    <xf numFmtId="0" fontId="56" fillId="32" borderId="19" xfId="0" applyFont="1" applyFill="1" applyBorder="1" applyAlignment="1" quotePrefix="1">
      <alignment horizontal="center"/>
    </xf>
    <xf numFmtId="0" fontId="55" fillId="0" borderId="0" xfId="0" applyFont="1" applyFill="1" applyAlignment="1">
      <alignment/>
    </xf>
    <xf numFmtId="0" fontId="55" fillId="0" borderId="12" xfId="0" applyFont="1" applyFill="1" applyBorder="1" applyAlignment="1">
      <alignment horizontal="center"/>
    </xf>
    <xf numFmtId="0" fontId="55" fillId="0" borderId="14" xfId="0" applyFont="1" applyFill="1" applyBorder="1" applyAlignment="1">
      <alignment horizontal="center"/>
    </xf>
    <xf numFmtId="0" fontId="56" fillId="0" borderId="16" xfId="0" applyFont="1" applyBorder="1" applyAlignment="1">
      <alignment horizontal="center"/>
    </xf>
    <xf numFmtId="0" fontId="56" fillId="32" borderId="26" xfId="0" applyFont="1" applyFill="1" applyBorder="1" applyAlignment="1" quotePrefix="1">
      <alignment horizontal="center"/>
    </xf>
    <xf numFmtId="6" fontId="55" fillId="32" borderId="13" xfId="0" applyNumberFormat="1" applyFont="1" applyFill="1" applyBorder="1" applyAlignment="1">
      <alignment horizontal="right"/>
    </xf>
    <xf numFmtId="8" fontId="55" fillId="32" borderId="19" xfId="0" applyNumberFormat="1" applyFont="1" applyFill="1" applyBorder="1" applyAlignment="1" quotePrefix="1">
      <alignment horizontal="center"/>
    </xf>
    <xf numFmtId="0" fontId="55" fillId="32" borderId="19" xfId="0" applyFont="1" applyFill="1" applyBorder="1" applyAlignment="1" quotePrefix="1">
      <alignment/>
    </xf>
    <xf numFmtId="16" fontId="55" fillId="32" borderId="15" xfId="0" applyNumberFormat="1" applyFont="1" applyFill="1" applyBorder="1" applyAlignment="1">
      <alignment horizontal="center"/>
    </xf>
    <xf numFmtId="0" fontId="55" fillId="32" borderId="26" xfId="0" applyFont="1" applyFill="1" applyBorder="1" applyAlignment="1" quotePrefix="1">
      <alignment horizontal="center"/>
    </xf>
    <xf numFmtId="0" fontId="55" fillId="32" borderId="15" xfId="0" applyFont="1" applyFill="1" applyBorder="1" applyAlignment="1" quotePrefix="1">
      <alignment horizontal="center"/>
    </xf>
    <xf numFmtId="0" fontId="55" fillId="32" borderId="26" xfId="0" applyFont="1" applyFill="1" applyBorder="1" applyAlignment="1">
      <alignment horizontal="center"/>
    </xf>
    <xf numFmtId="0" fontId="55" fillId="32" borderId="15" xfId="0" applyFont="1" applyFill="1" applyBorder="1" applyAlignment="1">
      <alignment horizontal="center"/>
    </xf>
    <xf numFmtId="0" fontId="55" fillId="32" borderId="26" xfId="0" applyFont="1" applyFill="1" applyBorder="1" applyAlignment="1">
      <alignment/>
    </xf>
    <xf numFmtId="6" fontId="55" fillId="32" borderId="15" xfId="0" applyNumberFormat="1" applyFont="1" applyFill="1" applyBorder="1" applyAlignment="1" quotePrefix="1">
      <alignment horizontal="right"/>
    </xf>
    <xf numFmtId="6" fontId="55" fillId="32" borderId="26" xfId="0" applyNumberFormat="1" applyFont="1" applyFill="1" applyBorder="1" applyAlignment="1" quotePrefix="1">
      <alignment horizontal="right"/>
    </xf>
    <xf numFmtId="8" fontId="55" fillId="32" borderId="26" xfId="0" applyNumberFormat="1" applyFont="1" applyFill="1" applyBorder="1" applyAlignment="1" quotePrefix="1">
      <alignment horizontal="center"/>
    </xf>
    <xf numFmtId="0" fontId="55" fillId="32" borderId="26" xfId="0" applyFont="1" applyFill="1" applyBorder="1" applyAlignment="1" quotePrefix="1">
      <alignment/>
    </xf>
    <xf numFmtId="6" fontId="55" fillId="32" borderId="16" xfId="0" applyNumberFormat="1" applyFont="1" applyFill="1" applyBorder="1" applyAlignment="1">
      <alignment horizontal="right"/>
    </xf>
    <xf numFmtId="0" fontId="11" fillId="0" borderId="10" xfId="0" applyFont="1" applyFill="1" applyBorder="1" applyAlignment="1" quotePrefix="1">
      <alignment horizontal="center"/>
    </xf>
    <xf numFmtId="6" fontId="11" fillId="0" borderId="32" xfId="0" applyNumberFormat="1" applyFont="1" applyFill="1" applyBorder="1" applyAlignment="1">
      <alignment horizontal="right"/>
    </xf>
    <xf numFmtId="6" fontId="11" fillId="0" borderId="15" xfId="0" applyNumberFormat="1" applyFont="1" applyBorder="1" applyAlignment="1">
      <alignment horizontal="right"/>
    </xf>
    <xf numFmtId="6" fontId="11" fillId="0" borderId="26" xfId="0" applyNumberFormat="1" applyFont="1" applyBorder="1" applyAlignment="1" quotePrefix="1">
      <alignment/>
    </xf>
    <xf numFmtId="6" fontId="11" fillId="0" borderId="16" xfId="0" applyNumberFormat="1" applyFont="1" applyBorder="1" applyAlignment="1">
      <alignment/>
    </xf>
    <xf numFmtId="16" fontId="11" fillId="0" borderId="28" xfId="0" applyNumberFormat="1" applyFont="1" applyFill="1" applyBorder="1" applyAlignment="1" quotePrefix="1">
      <alignment horizontal="center"/>
    </xf>
    <xf numFmtId="6" fontId="11" fillId="0" borderId="28" xfId="0" applyNumberFormat="1" applyFont="1" applyFill="1" applyBorder="1" applyAlignment="1">
      <alignment horizontal="right"/>
    </xf>
    <xf numFmtId="17" fontId="55" fillId="0" borderId="16" xfId="0" applyNumberFormat="1" applyFont="1" applyBorder="1" applyAlignment="1" quotePrefix="1">
      <alignment horizontal="center"/>
    </xf>
    <xf numFmtId="17" fontId="11" fillId="0" borderId="16" xfId="0" applyNumberFormat="1" applyFont="1" applyBorder="1" applyAlignment="1" quotePrefix="1">
      <alignment horizontal="center"/>
    </xf>
    <xf numFmtId="17" fontId="0" fillId="0" borderId="35" xfId="0" applyNumberFormat="1" applyFont="1" applyBorder="1" applyAlignment="1" quotePrefix="1">
      <alignment horizontal="center"/>
    </xf>
    <xf numFmtId="17" fontId="11" fillId="0" borderId="33" xfId="0" applyNumberFormat="1" applyFont="1" applyBorder="1" applyAlignment="1" quotePrefix="1">
      <alignment horizontal="center"/>
    </xf>
    <xf numFmtId="0" fontId="55" fillId="0" borderId="37" xfId="0" applyFont="1" applyBorder="1" applyAlignment="1">
      <alignment horizontal="center"/>
    </xf>
    <xf numFmtId="0" fontId="56" fillId="0" borderId="27" xfId="0" applyFont="1" applyBorder="1" applyAlignment="1" quotePrefix="1">
      <alignment horizontal="center"/>
    </xf>
    <xf numFmtId="0" fontId="56" fillId="0" borderId="22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278"/>
  <sheetViews>
    <sheetView tabSelected="1" zoomScalePageLayoutView="0" workbookViewId="0" topLeftCell="C250">
      <selection activeCell="C221" sqref="A221:IV221"/>
    </sheetView>
  </sheetViews>
  <sheetFormatPr defaultColWidth="9.140625" defaultRowHeight="12.75"/>
  <cols>
    <col min="1" max="1" width="20.28125" style="0" customWidth="1"/>
    <col min="2" max="2" width="15.7109375" style="0" customWidth="1"/>
    <col min="3" max="3" width="20.00390625" style="0" customWidth="1"/>
    <col min="4" max="4" width="8.421875" style="0" customWidth="1"/>
    <col min="5" max="5" width="13.57421875" style="0" customWidth="1"/>
    <col min="6" max="6" width="6.7109375" style="0" customWidth="1"/>
    <col min="7" max="7" width="9.8515625" style="0" customWidth="1"/>
    <col min="8" max="8" width="8.7109375" style="0" customWidth="1"/>
    <col min="9" max="9" width="6.8515625" style="0" customWidth="1"/>
    <col min="10" max="10" width="5.57421875" style="0" customWidth="1"/>
    <col min="11" max="11" width="9.8515625" style="0" customWidth="1"/>
    <col min="12" max="12" width="10.28125" style="0" customWidth="1"/>
    <col min="13" max="13" width="12.140625" style="0" customWidth="1"/>
    <col min="14" max="14" width="21.421875" style="0" customWidth="1"/>
    <col min="15" max="15" width="21.7109375" style="94" customWidth="1"/>
    <col min="16" max="16" width="11.7109375" style="94" customWidth="1"/>
    <col min="17" max="17" width="14.7109375" style="0" customWidth="1"/>
  </cols>
  <sheetData>
    <row r="1" spans="1:17" ht="20.25">
      <c r="A1" s="1" t="s">
        <v>72</v>
      </c>
      <c r="B1" s="2"/>
      <c r="C1" s="2"/>
      <c r="D1" s="2"/>
      <c r="E1" s="2"/>
      <c r="F1" s="3"/>
      <c r="G1" s="3"/>
      <c r="H1" s="75"/>
      <c r="I1" s="3"/>
      <c r="J1" s="3"/>
      <c r="K1" s="3"/>
      <c r="M1" s="4"/>
      <c r="N1" s="3" t="s">
        <v>84</v>
      </c>
      <c r="O1" s="203" t="s">
        <v>87</v>
      </c>
      <c r="P1" s="95"/>
      <c r="Q1" s="203" t="s">
        <v>86</v>
      </c>
    </row>
    <row r="2" spans="1:16" ht="18">
      <c r="A2" s="116" t="s">
        <v>307</v>
      </c>
      <c r="B2" s="2"/>
      <c r="C2" s="2"/>
      <c r="D2" s="2"/>
      <c r="E2" s="2"/>
      <c r="F2" s="3"/>
      <c r="G2" s="3"/>
      <c r="H2" s="4"/>
      <c r="I2" s="3"/>
      <c r="J2" s="3"/>
      <c r="K2" s="3"/>
      <c r="M2" s="4"/>
      <c r="N2" s="3"/>
      <c r="P2" s="94" t="s">
        <v>108</v>
      </c>
    </row>
    <row r="3" spans="1:16" ht="18">
      <c r="A3" s="335" t="s">
        <v>308</v>
      </c>
      <c r="B3" s="2"/>
      <c r="C3" s="2"/>
      <c r="D3" s="2"/>
      <c r="E3" s="2"/>
      <c r="F3" s="3"/>
      <c r="G3" s="3"/>
      <c r="H3" s="4"/>
      <c r="I3" s="3"/>
      <c r="J3" s="3"/>
      <c r="K3" s="3"/>
      <c r="M3" s="4"/>
      <c r="N3" s="3"/>
      <c r="O3" s="204" t="s">
        <v>88</v>
      </c>
      <c r="P3" s="204"/>
    </row>
    <row r="4" spans="1:15" ht="12.75">
      <c r="A4" s="5"/>
      <c r="B4" s="2"/>
      <c r="C4" s="2"/>
      <c r="D4" s="2"/>
      <c r="E4" s="2"/>
      <c r="F4" s="3"/>
      <c r="G4" s="3"/>
      <c r="H4" s="4"/>
      <c r="I4" s="3"/>
      <c r="J4" s="3"/>
      <c r="K4" s="3"/>
      <c r="M4" s="115"/>
      <c r="N4" s="3" t="s">
        <v>85</v>
      </c>
      <c r="O4" s="202" t="s">
        <v>89</v>
      </c>
    </row>
    <row r="5" spans="1:15" ht="12.75">
      <c r="A5" s="5"/>
      <c r="B5" s="2"/>
      <c r="C5" s="2"/>
      <c r="D5" s="2"/>
      <c r="E5" s="2"/>
      <c r="F5" s="3"/>
      <c r="G5" s="3"/>
      <c r="H5" s="4"/>
      <c r="I5" s="3"/>
      <c r="J5" s="3"/>
      <c r="K5" s="3"/>
      <c r="M5" s="4"/>
      <c r="N5" s="3"/>
      <c r="O5" s="313" t="s">
        <v>382</v>
      </c>
    </row>
    <row r="6" spans="1:14" ht="8.25" customHeight="1">
      <c r="A6" s="5"/>
      <c r="B6" s="2"/>
      <c r="C6" s="2"/>
      <c r="D6" s="2"/>
      <c r="E6" s="2"/>
      <c r="F6" s="3"/>
      <c r="G6" s="3"/>
      <c r="H6" s="4"/>
      <c r="I6" s="3"/>
      <c r="J6" s="3"/>
      <c r="K6" s="3"/>
      <c r="M6" s="4"/>
      <c r="N6" s="3"/>
    </row>
    <row r="7" spans="1:16" s="154" customFormat="1" ht="15">
      <c r="A7" s="154" t="s">
        <v>70</v>
      </c>
      <c r="B7" s="155"/>
      <c r="C7" s="155"/>
      <c r="D7" s="155"/>
      <c r="E7" s="155"/>
      <c r="F7" s="155"/>
      <c r="G7" s="155"/>
      <c r="H7" s="4"/>
      <c r="I7" s="155"/>
      <c r="J7" s="155"/>
      <c r="K7" s="155"/>
      <c r="M7" s="156"/>
      <c r="N7" s="155"/>
      <c r="O7" s="157"/>
      <c r="P7" s="157"/>
    </row>
    <row r="8" spans="1:16" s="154" customFormat="1" ht="15">
      <c r="A8" s="154" t="s">
        <v>71</v>
      </c>
      <c r="B8" s="155"/>
      <c r="C8" s="155"/>
      <c r="D8" s="155"/>
      <c r="E8" s="155"/>
      <c r="F8" s="155"/>
      <c r="G8" s="158"/>
      <c r="H8" s="156"/>
      <c r="I8" s="158"/>
      <c r="J8" s="158"/>
      <c r="K8" s="158"/>
      <c r="L8" s="160"/>
      <c r="M8" s="159"/>
      <c r="N8" s="158"/>
      <c r="O8" s="157"/>
      <c r="P8" s="157"/>
    </row>
    <row r="9" spans="1:16" s="163" customFormat="1" ht="12.75" customHeight="1">
      <c r="A9" s="154" t="s">
        <v>102</v>
      </c>
      <c r="B9" s="155"/>
      <c r="C9" s="155"/>
      <c r="D9" s="155"/>
      <c r="E9" s="155"/>
      <c r="F9" s="161"/>
      <c r="G9" s="161"/>
      <c r="H9" s="159"/>
      <c r="I9" s="161"/>
      <c r="J9" s="161"/>
      <c r="K9" s="161"/>
      <c r="M9" s="162"/>
      <c r="N9" s="161"/>
      <c r="O9" s="164"/>
      <c r="P9" s="164"/>
    </row>
    <row r="10" spans="1:14" ht="7.5" customHeight="1">
      <c r="A10" s="117"/>
      <c r="B10" s="2"/>
      <c r="C10" s="2"/>
      <c r="D10" s="2"/>
      <c r="E10" s="2"/>
      <c r="F10" s="3"/>
      <c r="G10" s="3"/>
      <c r="H10" s="162"/>
      <c r="I10" s="3"/>
      <c r="J10" s="3"/>
      <c r="K10" s="3"/>
      <c r="M10" s="4"/>
      <c r="N10" s="3"/>
    </row>
    <row r="11" spans="1:16" s="17" customFormat="1" ht="13.5" customHeight="1">
      <c r="A11" s="17" t="s">
        <v>216</v>
      </c>
      <c r="B11" s="2"/>
      <c r="C11" s="2"/>
      <c r="D11" s="2"/>
      <c r="E11" s="2"/>
      <c r="F11" s="165"/>
      <c r="G11" s="165"/>
      <c r="H11" s="4"/>
      <c r="I11" s="165"/>
      <c r="J11" s="165"/>
      <c r="K11" s="165"/>
      <c r="M11" s="20"/>
      <c r="N11" s="165"/>
      <c r="O11" s="166"/>
      <c r="P11" s="166"/>
    </row>
    <row r="12" spans="1:16" s="17" customFormat="1" ht="12.75">
      <c r="A12" s="17" t="s">
        <v>309</v>
      </c>
      <c r="B12" s="2"/>
      <c r="C12" s="2"/>
      <c r="D12" s="2"/>
      <c r="E12" s="2"/>
      <c r="F12" s="165"/>
      <c r="G12" s="165"/>
      <c r="H12" s="20"/>
      <c r="I12" s="165"/>
      <c r="J12" s="165"/>
      <c r="K12" s="165"/>
      <c r="M12" s="20"/>
      <c r="N12" s="165"/>
      <c r="O12" s="166"/>
      <c r="P12" s="166"/>
    </row>
    <row r="13" spans="1:17" s="17" customFormat="1" ht="12.75" customHeight="1">
      <c r="A13" s="17" t="s">
        <v>217</v>
      </c>
      <c r="B13" s="2"/>
      <c r="C13" s="2"/>
      <c r="D13" s="2"/>
      <c r="E13" s="2"/>
      <c r="F13" s="165"/>
      <c r="G13" s="20"/>
      <c r="H13" s="20"/>
      <c r="I13" s="20"/>
      <c r="J13" s="20"/>
      <c r="K13" s="20"/>
      <c r="L13" s="19"/>
      <c r="M13" s="20"/>
      <c r="N13" s="165"/>
      <c r="O13" s="166"/>
      <c r="P13" s="197"/>
      <c r="Q13" s="19"/>
    </row>
    <row r="14" spans="1:19" ht="6.75" customHeight="1">
      <c r="A14" s="114"/>
      <c r="B14" s="7"/>
      <c r="C14" s="7"/>
      <c r="D14" s="7"/>
      <c r="E14" s="7"/>
      <c r="F14" s="8"/>
      <c r="G14" s="9"/>
      <c r="H14" s="9"/>
      <c r="I14" s="9"/>
      <c r="J14" s="9"/>
      <c r="K14" s="9"/>
      <c r="L14" s="10"/>
      <c r="M14" s="150"/>
      <c r="N14" s="9"/>
      <c r="O14" s="96"/>
      <c r="P14" s="96"/>
      <c r="Q14" s="6"/>
      <c r="R14" s="6"/>
      <c r="S14" s="6"/>
    </row>
    <row r="15" spans="1:19" ht="14.25" customHeight="1">
      <c r="A15" s="6"/>
      <c r="B15" s="6"/>
      <c r="C15" s="6"/>
      <c r="D15" s="6"/>
      <c r="E15" s="6"/>
      <c r="F15" s="11"/>
      <c r="G15" s="6"/>
      <c r="H15" s="12"/>
      <c r="I15" s="13"/>
      <c r="J15" s="14"/>
      <c r="K15" s="15" t="s">
        <v>0</v>
      </c>
      <c r="L15" s="16"/>
      <c r="M15" s="167"/>
      <c r="N15" s="128"/>
      <c r="P15" s="96"/>
      <c r="Q15" s="6"/>
      <c r="R15" s="6"/>
      <c r="S15" s="6"/>
    </row>
    <row r="16" spans="1:19" ht="14.25" customHeight="1">
      <c r="A16" s="6"/>
      <c r="B16" s="6"/>
      <c r="C16" s="6"/>
      <c r="D16" s="151"/>
      <c r="E16" s="152"/>
      <c r="F16" s="149"/>
      <c r="G16" s="152"/>
      <c r="H16" s="18"/>
      <c r="I16" s="19" t="s">
        <v>1</v>
      </c>
      <c r="J16" s="20"/>
      <c r="K16" s="20"/>
      <c r="L16" s="10"/>
      <c r="M16" s="21">
        <v>105</v>
      </c>
      <c r="N16" s="128"/>
      <c r="O16" s="96"/>
      <c r="P16" s="96"/>
      <c r="Q16" s="6"/>
      <c r="R16" s="6"/>
      <c r="S16" s="6"/>
    </row>
    <row r="17" spans="1:19" ht="15" customHeight="1">
      <c r="A17" s="6"/>
      <c r="B17" s="6"/>
      <c r="C17" s="6"/>
      <c r="D17" s="153"/>
      <c r="E17" s="153"/>
      <c r="F17" s="141"/>
      <c r="G17" s="153"/>
      <c r="H17" s="18"/>
      <c r="I17" s="19" t="s">
        <v>2</v>
      </c>
      <c r="J17" s="20"/>
      <c r="K17" s="20"/>
      <c r="L17" s="10"/>
      <c r="M17" s="21" t="s">
        <v>310</v>
      </c>
      <c r="N17" s="136"/>
      <c r="O17" s="96"/>
      <c r="P17" s="96"/>
      <c r="Q17" s="6"/>
      <c r="R17" s="6"/>
      <c r="S17" s="6"/>
    </row>
    <row r="18" spans="1:19" ht="15" customHeight="1">
      <c r="A18" s="6"/>
      <c r="B18" s="153"/>
      <c r="C18" s="153"/>
      <c r="D18" s="153"/>
      <c r="E18" s="153"/>
      <c r="F18" s="141"/>
      <c r="G18" s="153"/>
      <c r="H18" s="23"/>
      <c r="I18" s="24" t="s">
        <v>3</v>
      </c>
      <c r="J18" s="25"/>
      <c r="K18" s="25"/>
      <c r="L18" s="26"/>
      <c r="M18" s="27" t="s">
        <v>379</v>
      </c>
      <c r="N18" s="136"/>
      <c r="O18" s="96"/>
      <c r="P18" s="96"/>
      <c r="Q18" s="6"/>
      <c r="R18" s="6"/>
      <c r="S18" s="6"/>
    </row>
    <row r="19" spans="1:19" ht="6.75" customHeight="1" thickBot="1">
      <c r="A19" s="6"/>
      <c r="B19" s="6"/>
      <c r="C19" s="6"/>
      <c r="D19" s="6"/>
      <c r="E19" s="6"/>
      <c r="F19" s="17"/>
      <c r="G19" s="6"/>
      <c r="H19" s="10"/>
      <c r="I19" s="19"/>
      <c r="J19" s="20"/>
      <c r="K19" s="20"/>
      <c r="L19" s="10"/>
      <c r="M19" s="22"/>
      <c r="N19" s="22"/>
      <c r="O19" s="96"/>
      <c r="P19" s="96"/>
      <c r="Q19" s="6"/>
      <c r="R19" s="6"/>
      <c r="S19" s="6"/>
    </row>
    <row r="20" spans="1:19" ht="12.75">
      <c r="A20" s="32" t="s">
        <v>4</v>
      </c>
      <c r="B20" s="32" t="s">
        <v>5</v>
      </c>
      <c r="C20" s="29" t="s">
        <v>90</v>
      </c>
      <c r="D20" s="32" t="s">
        <v>67</v>
      </c>
      <c r="E20" s="29" t="s">
        <v>6</v>
      </c>
      <c r="F20" s="29" t="s">
        <v>6</v>
      </c>
      <c r="G20" s="32" t="s">
        <v>7</v>
      </c>
      <c r="H20" s="31" t="s">
        <v>8</v>
      </c>
      <c r="I20" s="29" t="s">
        <v>9</v>
      </c>
      <c r="J20" s="29" t="s">
        <v>10</v>
      </c>
      <c r="K20" s="29" t="s">
        <v>11</v>
      </c>
      <c r="L20" s="32" t="s">
        <v>12</v>
      </c>
      <c r="M20" s="29" t="s">
        <v>13</v>
      </c>
      <c r="N20" s="32" t="s">
        <v>14</v>
      </c>
      <c r="O20" s="32" t="s">
        <v>15</v>
      </c>
      <c r="P20" s="200" t="s">
        <v>16</v>
      </c>
      <c r="Q20" s="32" t="s">
        <v>17</v>
      </c>
      <c r="R20" s="2"/>
      <c r="S20" s="2"/>
    </row>
    <row r="21" spans="1:19" ht="13.5" thickBot="1">
      <c r="A21" s="66"/>
      <c r="B21" s="34"/>
      <c r="C21" s="34"/>
      <c r="D21" s="35" t="s">
        <v>49</v>
      </c>
      <c r="E21" s="34" t="s">
        <v>18</v>
      </c>
      <c r="F21" s="28" t="s">
        <v>19</v>
      </c>
      <c r="G21" s="34"/>
      <c r="H21" s="28" t="s">
        <v>20</v>
      </c>
      <c r="I21" s="34"/>
      <c r="J21" s="36"/>
      <c r="K21" s="28"/>
      <c r="L21" s="34"/>
      <c r="M21" s="28" t="s">
        <v>21</v>
      </c>
      <c r="N21" s="34" t="s">
        <v>22</v>
      </c>
      <c r="O21" s="34" t="s">
        <v>22</v>
      </c>
      <c r="P21" s="28"/>
      <c r="Q21" s="34" t="s">
        <v>21</v>
      </c>
      <c r="R21" s="2"/>
      <c r="S21" s="2"/>
    </row>
    <row r="22" spans="1:19" ht="12.75">
      <c r="A22" s="110" t="s">
        <v>23</v>
      </c>
      <c r="B22" s="266" t="s">
        <v>19</v>
      </c>
      <c r="C22" s="38" t="s">
        <v>302</v>
      </c>
      <c r="D22" s="321">
        <v>1</v>
      </c>
      <c r="E22" s="809" t="s">
        <v>304</v>
      </c>
      <c r="F22" s="223" t="s">
        <v>303</v>
      </c>
      <c r="G22" s="294">
        <v>5</v>
      </c>
      <c r="H22" s="225" t="s">
        <v>45</v>
      </c>
      <c r="I22" s="38">
        <v>2</v>
      </c>
      <c r="J22" s="223" t="s">
        <v>27</v>
      </c>
      <c r="K22" s="830" t="s">
        <v>68</v>
      </c>
      <c r="L22" s="223">
        <v>2</v>
      </c>
      <c r="M22" s="38">
        <v>4328</v>
      </c>
      <c r="N22" s="267">
        <v>2099000</v>
      </c>
      <c r="O22" s="38"/>
      <c r="P22" s="221">
        <v>1465000</v>
      </c>
      <c r="Q22" s="268">
        <f>SUM(P22/M22)</f>
        <v>338.4935304990758</v>
      </c>
      <c r="R22" s="2"/>
      <c r="S22" s="2"/>
    </row>
    <row r="23" spans="1:17" s="17" customFormat="1" ht="12.75">
      <c r="A23" s="42"/>
      <c r="B23" s="30" t="s">
        <v>24</v>
      </c>
      <c r="C23" s="128"/>
      <c r="D23" s="30"/>
      <c r="E23" s="86"/>
      <c r="F23" s="755"/>
      <c r="G23" s="425"/>
      <c r="H23" s="402"/>
      <c r="I23" s="138"/>
      <c r="J23" s="139"/>
      <c r="K23" s="715"/>
      <c r="L23" s="139"/>
      <c r="M23" s="287"/>
      <c r="N23" s="424"/>
      <c r="O23" s="423"/>
      <c r="P23" s="340"/>
      <c r="Q23" s="407"/>
    </row>
    <row r="24" spans="1:17" ht="12.75">
      <c r="A24" s="264"/>
      <c r="B24" s="47" t="s">
        <v>25</v>
      </c>
      <c r="C24" s="295"/>
      <c r="D24" s="244" t="s">
        <v>105</v>
      </c>
      <c r="E24" s="50" t="s">
        <v>264</v>
      </c>
      <c r="F24" s="51"/>
      <c r="G24" s="50" t="s">
        <v>101</v>
      </c>
      <c r="H24" s="88" t="s">
        <v>51</v>
      </c>
      <c r="I24" s="49">
        <v>2</v>
      </c>
      <c r="J24" s="25" t="s">
        <v>27</v>
      </c>
      <c r="K24" s="51" t="s">
        <v>28</v>
      </c>
      <c r="L24" s="50" t="s">
        <v>96</v>
      </c>
      <c r="M24" s="88" t="s">
        <v>265</v>
      </c>
      <c r="N24" s="148" t="s">
        <v>266</v>
      </c>
      <c r="O24" s="124" t="s">
        <v>266</v>
      </c>
      <c r="P24" s="91"/>
      <c r="Q24" s="59" t="s">
        <v>267</v>
      </c>
    </row>
    <row r="25" spans="1:17" s="17" customFormat="1" ht="13.5" thickBot="1">
      <c r="A25" s="54"/>
      <c r="B25" s="55" t="s">
        <v>26</v>
      </c>
      <c r="C25" s="295"/>
      <c r="D25" s="753"/>
      <c r="E25" s="118"/>
      <c r="F25" s="673"/>
      <c r="G25" s="325"/>
      <c r="H25" s="170"/>
      <c r="I25" s="56"/>
      <c r="J25" s="325"/>
      <c r="K25" s="673"/>
      <c r="L25" s="325"/>
      <c r="M25" s="170"/>
      <c r="N25" s="674"/>
      <c r="O25" s="146"/>
      <c r="P25" s="754"/>
      <c r="Q25" s="125"/>
    </row>
    <row r="26" spans="1:17" s="17" customFormat="1" ht="12.75">
      <c r="A26" s="37" t="s">
        <v>29</v>
      </c>
      <c r="B26" s="39" t="s">
        <v>19</v>
      </c>
      <c r="C26" s="445" t="s">
        <v>160</v>
      </c>
      <c r="D26" s="71">
        <v>4</v>
      </c>
      <c r="E26" s="322" t="s">
        <v>161</v>
      </c>
      <c r="F26" s="486" t="s">
        <v>113</v>
      </c>
      <c r="G26" s="724">
        <v>4</v>
      </c>
      <c r="H26" s="205">
        <v>4</v>
      </c>
      <c r="I26" s="323">
        <v>1</v>
      </c>
      <c r="J26" s="205" t="s">
        <v>27</v>
      </c>
      <c r="K26" s="394" t="s">
        <v>31</v>
      </c>
      <c r="L26" s="320">
        <v>2</v>
      </c>
      <c r="M26" s="323">
        <v>3424</v>
      </c>
      <c r="N26" s="333">
        <v>725000</v>
      </c>
      <c r="O26" s="336"/>
      <c r="P26" s="487">
        <v>525000</v>
      </c>
      <c r="Q26" s="442">
        <f>SUM(P26/M26)</f>
        <v>153.32943925233644</v>
      </c>
    </row>
    <row r="27" spans="1:17" s="17" customFormat="1" ht="12.75">
      <c r="A27" s="37"/>
      <c r="B27" s="39"/>
      <c r="C27" s="41" t="s">
        <v>130</v>
      </c>
      <c r="D27" s="67"/>
      <c r="E27" s="484" t="s">
        <v>131</v>
      </c>
      <c r="F27" s="478" t="s">
        <v>30</v>
      </c>
      <c r="G27" s="245">
        <v>4</v>
      </c>
      <c r="H27" s="470" t="s">
        <v>91</v>
      </c>
      <c r="I27" s="245">
        <v>2</v>
      </c>
      <c r="J27" s="471" t="s">
        <v>27</v>
      </c>
      <c r="K27" s="208" t="s">
        <v>28</v>
      </c>
      <c r="L27" s="471">
        <v>2</v>
      </c>
      <c r="M27" s="210">
        <v>3921</v>
      </c>
      <c r="N27" s="291">
        <v>1149900</v>
      </c>
      <c r="O27" s="324"/>
      <c r="P27" s="472">
        <v>975000</v>
      </c>
      <c r="Q27" s="479">
        <f>SUM(P27/M27)</f>
        <v>248.6610558530987</v>
      </c>
    </row>
    <row r="28" spans="1:17" s="17" customFormat="1" ht="12.75">
      <c r="A28" s="37"/>
      <c r="B28" s="39"/>
      <c r="C28" s="41" t="s">
        <v>145</v>
      </c>
      <c r="D28" s="20"/>
      <c r="E28" s="459" t="s">
        <v>146</v>
      </c>
      <c r="F28" s="458" t="s">
        <v>113</v>
      </c>
      <c r="G28" s="468" t="s">
        <v>118</v>
      </c>
      <c r="H28" s="322" t="s">
        <v>134</v>
      </c>
      <c r="I28" s="320">
        <v>2</v>
      </c>
      <c r="J28" s="389" t="s">
        <v>27</v>
      </c>
      <c r="K28" s="302" t="s">
        <v>28</v>
      </c>
      <c r="L28" s="389">
        <v>3</v>
      </c>
      <c r="M28" s="205">
        <v>4418</v>
      </c>
      <c r="N28" s="336">
        <v>1489000</v>
      </c>
      <c r="O28" s="333"/>
      <c r="P28" s="461">
        <v>1000000</v>
      </c>
      <c r="Q28" s="442">
        <f>SUM(P28/M28)</f>
        <v>226.34676324128566</v>
      </c>
    </row>
    <row r="29" spans="1:17" s="17" customFormat="1" ht="12.75">
      <c r="A29" s="37"/>
      <c r="B29" s="57"/>
      <c r="C29" s="49" t="s">
        <v>132</v>
      </c>
      <c r="D29" s="61"/>
      <c r="E29" s="477" t="s">
        <v>133</v>
      </c>
      <c r="F29" s="478" t="s">
        <v>35</v>
      </c>
      <c r="G29" s="245">
        <v>5</v>
      </c>
      <c r="H29" s="470" t="s">
        <v>134</v>
      </c>
      <c r="I29" s="245">
        <v>2</v>
      </c>
      <c r="J29" s="471" t="s">
        <v>27</v>
      </c>
      <c r="K29" s="208" t="s">
        <v>28</v>
      </c>
      <c r="L29" s="315">
        <v>3</v>
      </c>
      <c r="M29" s="210">
        <v>4529</v>
      </c>
      <c r="N29" s="291">
        <v>1395000</v>
      </c>
      <c r="O29" s="324"/>
      <c r="P29" s="472">
        <v>1325000</v>
      </c>
      <c r="Q29" s="479">
        <f>SUM(P29/M29)</f>
        <v>292.5590638109958</v>
      </c>
    </row>
    <row r="30" spans="1:17" s="241" customFormat="1" ht="12.75">
      <c r="A30" s="265"/>
      <c r="B30" s="239" t="s">
        <v>24</v>
      </c>
      <c r="C30" s="247" t="s">
        <v>162</v>
      </c>
      <c r="D30" s="509">
        <v>1</v>
      </c>
      <c r="E30" s="233" t="s">
        <v>197</v>
      </c>
      <c r="F30" s="374"/>
      <c r="G30" s="232">
        <v>4</v>
      </c>
      <c r="H30" s="329" t="s">
        <v>45</v>
      </c>
      <c r="I30" s="233">
        <v>2</v>
      </c>
      <c r="J30" s="224" t="s">
        <v>27</v>
      </c>
      <c r="K30" s="249" t="s">
        <v>31</v>
      </c>
      <c r="L30" s="329">
        <v>2</v>
      </c>
      <c r="M30" s="232">
        <v>3932</v>
      </c>
      <c r="N30" s="476">
        <v>1149000</v>
      </c>
      <c r="O30" s="242">
        <v>1110000</v>
      </c>
      <c r="P30" s="330"/>
      <c r="Q30" s="240">
        <f>SUM(O30/M30)</f>
        <v>282.2990844354018</v>
      </c>
    </row>
    <row r="31" spans="1:50" ht="12.75" customHeight="1">
      <c r="A31" s="264"/>
      <c r="B31" s="47" t="s">
        <v>25</v>
      </c>
      <c r="C31" s="47"/>
      <c r="D31" s="246"/>
      <c r="E31" s="50"/>
      <c r="F31" s="58"/>
      <c r="G31" s="123"/>
      <c r="H31" s="88"/>
      <c r="I31" s="25"/>
      <c r="J31" s="49"/>
      <c r="K31" s="238"/>
      <c r="L31" s="88"/>
      <c r="M31" s="50"/>
      <c r="N31" s="124"/>
      <c r="O31" s="148"/>
      <c r="P31" s="98"/>
      <c r="Q31" s="14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</row>
    <row r="32" spans="1:17" s="17" customFormat="1" ht="13.5" thickBot="1">
      <c r="A32" s="109"/>
      <c r="B32" s="35" t="s">
        <v>26</v>
      </c>
      <c r="C32" s="372"/>
      <c r="D32" s="380"/>
      <c r="E32" s="417"/>
      <c r="F32" s="418"/>
      <c r="G32" s="172"/>
      <c r="H32" s="317"/>
      <c r="I32" s="172"/>
      <c r="J32" s="419"/>
      <c r="K32" s="420"/>
      <c r="L32" s="309"/>
      <c r="M32" s="172"/>
      <c r="N32" s="505"/>
      <c r="O32" s="237"/>
      <c r="P32" s="506"/>
      <c r="Q32" s="421"/>
    </row>
    <row r="33" spans="1:17" s="17" customFormat="1" ht="12.75">
      <c r="A33" s="37" t="s">
        <v>32</v>
      </c>
      <c r="B33" s="39" t="s">
        <v>19</v>
      </c>
      <c r="C33" s="502" t="s">
        <v>164</v>
      </c>
      <c r="D33" s="493">
        <v>6</v>
      </c>
      <c r="E33" s="488" t="s">
        <v>35</v>
      </c>
      <c r="F33" s="486" t="s">
        <v>163</v>
      </c>
      <c r="G33" s="385">
        <v>3</v>
      </c>
      <c r="H33" s="485" t="s">
        <v>94</v>
      </c>
      <c r="I33" s="386">
        <v>1</v>
      </c>
      <c r="J33" s="205" t="s">
        <v>27</v>
      </c>
      <c r="K33" s="387" t="s">
        <v>28</v>
      </c>
      <c r="L33" s="320">
        <v>2</v>
      </c>
      <c r="M33" s="386">
        <v>2831</v>
      </c>
      <c r="N33" s="333">
        <v>679000</v>
      </c>
      <c r="O33" s="336"/>
      <c r="P33" s="487">
        <v>630000</v>
      </c>
      <c r="Q33" s="489">
        <f aca="true" t="shared" si="0" ref="Q33:Q38">SUM(P33/M33)</f>
        <v>222.53620628753092</v>
      </c>
    </row>
    <row r="34" spans="1:17" s="17" customFormat="1" ht="12.75">
      <c r="A34" s="37"/>
      <c r="B34" s="39"/>
      <c r="C34" s="720" t="s">
        <v>291</v>
      </c>
      <c r="D34" s="493"/>
      <c r="E34" s="322" t="s">
        <v>35</v>
      </c>
      <c r="F34" s="486" t="s">
        <v>219</v>
      </c>
      <c r="G34" s="323">
        <v>3</v>
      </c>
      <c r="H34" s="485" t="s">
        <v>94</v>
      </c>
      <c r="I34" s="323">
        <v>1</v>
      </c>
      <c r="J34" s="205" t="s">
        <v>27</v>
      </c>
      <c r="K34" s="725" t="s">
        <v>68</v>
      </c>
      <c r="L34" s="323">
        <v>2</v>
      </c>
      <c r="M34" s="726">
        <v>2585</v>
      </c>
      <c r="N34" s="333">
        <v>769000</v>
      </c>
      <c r="O34" s="336"/>
      <c r="P34" s="487">
        <v>712700</v>
      </c>
      <c r="Q34" s="603">
        <f t="shared" si="0"/>
        <v>275.705996131528</v>
      </c>
    </row>
    <row r="35" spans="1:17" ht="12.75">
      <c r="A35" s="37"/>
      <c r="B35" s="39"/>
      <c r="C35" s="127" t="s">
        <v>120</v>
      </c>
      <c r="D35" s="497"/>
      <c r="E35" s="374" t="s">
        <v>135</v>
      </c>
      <c r="F35" s="589" t="s">
        <v>33</v>
      </c>
      <c r="G35" s="329">
        <v>3</v>
      </c>
      <c r="H35" s="590" t="s">
        <v>94</v>
      </c>
      <c r="I35" s="329">
        <v>1</v>
      </c>
      <c r="J35" s="233" t="s">
        <v>27</v>
      </c>
      <c r="K35" s="610" t="s">
        <v>28</v>
      </c>
      <c r="L35" s="224">
        <v>2</v>
      </c>
      <c r="M35" s="611">
        <v>2831</v>
      </c>
      <c r="N35" s="591">
        <v>799000</v>
      </c>
      <c r="O35" s="476"/>
      <c r="P35" s="591">
        <v>725000</v>
      </c>
      <c r="Q35" s="592">
        <f t="shared" si="0"/>
        <v>256.0932532673967</v>
      </c>
    </row>
    <row r="36" spans="1:17" ht="12.75">
      <c r="A36" s="37"/>
      <c r="B36" s="39"/>
      <c r="C36" s="368" t="s">
        <v>220</v>
      </c>
      <c r="D36" s="596"/>
      <c r="E36" s="774" t="s">
        <v>30</v>
      </c>
      <c r="F36" s="775" t="s">
        <v>219</v>
      </c>
      <c r="G36" s="776">
        <v>3</v>
      </c>
      <c r="H36" s="777" t="s">
        <v>94</v>
      </c>
      <c r="I36" s="776">
        <v>1</v>
      </c>
      <c r="J36" s="778" t="s">
        <v>27</v>
      </c>
      <c r="K36" s="779" t="s">
        <v>68</v>
      </c>
      <c r="L36" s="778">
        <v>2</v>
      </c>
      <c r="M36" s="780">
        <v>2831</v>
      </c>
      <c r="N36" s="781">
        <v>779000</v>
      </c>
      <c r="O36" s="782"/>
      <c r="P36" s="783">
        <v>750000</v>
      </c>
      <c r="Q36" s="784">
        <f t="shared" si="0"/>
        <v>264.9240551042035</v>
      </c>
    </row>
    <row r="37" spans="1:17" s="349" customFormat="1" ht="12.75">
      <c r="A37" s="594"/>
      <c r="B37" s="595"/>
      <c r="C37" s="368" t="s">
        <v>218</v>
      </c>
      <c r="D37" s="596"/>
      <c r="E37" s="597" t="s">
        <v>161</v>
      </c>
      <c r="F37" s="604" t="s">
        <v>219</v>
      </c>
      <c r="G37" s="593">
        <v>4</v>
      </c>
      <c r="H37" s="605" t="s">
        <v>94</v>
      </c>
      <c r="I37" s="598">
        <v>1</v>
      </c>
      <c r="J37" s="606" t="s">
        <v>27</v>
      </c>
      <c r="K37" s="600"/>
      <c r="L37" s="606">
        <v>2</v>
      </c>
      <c r="M37" s="599">
        <v>2867</v>
      </c>
      <c r="N37" s="607">
        <v>769000</v>
      </c>
      <c r="O37" s="602"/>
      <c r="P37" s="739">
        <v>580000</v>
      </c>
      <c r="Q37" s="603">
        <f t="shared" si="0"/>
        <v>202.30205790024417</v>
      </c>
    </row>
    <row r="38" spans="1:17" ht="12.75">
      <c r="A38" s="37"/>
      <c r="B38" s="57"/>
      <c r="C38" s="126" t="s">
        <v>106</v>
      </c>
      <c r="D38" s="741"/>
      <c r="E38" s="491" t="s">
        <v>112</v>
      </c>
      <c r="F38" s="500" t="s">
        <v>163</v>
      </c>
      <c r="G38" s="227">
        <v>4</v>
      </c>
      <c r="H38" s="499" t="s">
        <v>91</v>
      </c>
      <c r="I38" s="227">
        <v>2</v>
      </c>
      <c r="J38" s="228" t="s">
        <v>40</v>
      </c>
      <c r="K38" s="504"/>
      <c r="L38" s="228">
        <v>2</v>
      </c>
      <c r="M38" s="226">
        <v>3404</v>
      </c>
      <c r="N38" s="501">
        <v>689000</v>
      </c>
      <c r="O38" s="495"/>
      <c r="P38" s="501">
        <v>629900</v>
      </c>
      <c r="Q38" s="507">
        <f t="shared" si="0"/>
        <v>185.0470035252644</v>
      </c>
    </row>
    <row r="39" spans="1:17" s="241" customFormat="1" ht="12.75">
      <c r="A39" s="265"/>
      <c r="B39" s="239" t="s">
        <v>24</v>
      </c>
      <c r="C39" s="247" t="s">
        <v>250</v>
      </c>
      <c r="D39" s="247"/>
      <c r="E39" s="226" t="s">
        <v>219</v>
      </c>
      <c r="F39" s="608"/>
      <c r="G39" s="269">
        <v>5</v>
      </c>
      <c r="H39" s="227">
        <v>6</v>
      </c>
      <c r="I39" s="228">
        <v>2</v>
      </c>
      <c r="J39" s="226" t="s">
        <v>27</v>
      </c>
      <c r="K39" s="494" t="s">
        <v>68</v>
      </c>
      <c r="L39" s="227">
        <v>3</v>
      </c>
      <c r="M39" s="269">
        <v>3693</v>
      </c>
      <c r="N39" s="495">
        <v>1159000</v>
      </c>
      <c r="O39" s="492">
        <v>1134000</v>
      </c>
      <c r="P39" s="229"/>
      <c r="Q39" s="496">
        <f>SUM(O39/M39)</f>
        <v>307.06742485783917</v>
      </c>
    </row>
    <row r="40" spans="1:17" s="241" customFormat="1" ht="12.75">
      <c r="A40" s="265"/>
      <c r="B40" s="239" t="s">
        <v>25</v>
      </c>
      <c r="C40" s="247" t="s">
        <v>329</v>
      </c>
      <c r="D40" s="247"/>
      <c r="E40" s="846" t="s">
        <v>294</v>
      </c>
      <c r="F40" s="608"/>
      <c r="G40" s="269">
        <v>6</v>
      </c>
      <c r="H40" s="845">
        <v>6</v>
      </c>
      <c r="I40" s="228">
        <v>2</v>
      </c>
      <c r="J40" s="226" t="s">
        <v>27</v>
      </c>
      <c r="K40" s="494" t="s">
        <v>28</v>
      </c>
      <c r="L40" s="227">
        <v>2</v>
      </c>
      <c r="M40" s="269">
        <v>3829</v>
      </c>
      <c r="N40" s="495">
        <v>1275000</v>
      </c>
      <c r="O40" s="492">
        <v>1275000</v>
      </c>
      <c r="P40" s="229"/>
      <c r="Q40" s="496">
        <f>SUM(O40/M40)</f>
        <v>332.98511360668584</v>
      </c>
    </row>
    <row r="41" spans="1:17" s="17" customFormat="1" ht="12.75">
      <c r="A41" s="46"/>
      <c r="B41" s="47"/>
      <c r="C41" s="57"/>
      <c r="D41" s="47">
        <v>5</v>
      </c>
      <c r="E41" s="271" t="s">
        <v>336</v>
      </c>
      <c r="F41" s="272"/>
      <c r="G41" s="290" t="s">
        <v>73</v>
      </c>
      <c r="H41" s="290" t="s">
        <v>73</v>
      </c>
      <c r="I41" s="274" t="s">
        <v>50</v>
      </c>
      <c r="J41" s="274" t="s">
        <v>97</v>
      </c>
      <c r="K41" s="276"/>
      <c r="L41" s="274" t="s">
        <v>96</v>
      </c>
      <c r="M41" s="273" t="s">
        <v>337</v>
      </c>
      <c r="N41" s="277" t="s">
        <v>338</v>
      </c>
      <c r="O41" s="277" t="s">
        <v>339</v>
      </c>
      <c r="P41" s="278"/>
      <c r="Q41" s="279" t="s">
        <v>340</v>
      </c>
    </row>
    <row r="42" spans="1:18" ht="12.75" hidden="1">
      <c r="A42" s="46"/>
      <c r="B42" s="30"/>
      <c r="C42" s="39"/>
      <c r="D42" s="30"/>
      <c r="E42" s="40" t="s">
        <v>35</v>
      </c>
      <c r="F42" s="40" t="s">
        <v>35</v>
      </c>
      <c r="G42" s="30">
        <v>3</v>
      </c>
      <c r="H42" s="20">
        <v>3</v>
      </c>
      <c r="I42" s="41">
        <v>1</v>
      </c>
      <c r="J42" s="41" t="s">
        <v>27</v>
      </c>
      <c r="K42" s="19" t="s">
        <v>34</v>
      </c>
      <c r="L42" s="41">
        <v>2</v>
      </c>
      <c r="M42" s="70">
        <v>2859</v>
      </c>
      <c r="N42" s="97">
        <v>750000</v>
      </c>
      <c r="O42" s="90">
        <v>750000</v>
      </c>
      <c r="P42" s="119">
        <v>715000</v>
      </c>
      <c r="Q42" s="45">
        <f aca="true" t="shared" si="1" ref="Q42:Q47">SUM(O42/M42)</f>
        <v>262.3294858342078</v>
      </c>
      <c r="R42" s="60"/>
    </row>
    <row r="43" spans="1:18" ht="12.75" hidden="1">
      <c r="A43" s="46"/>
      <c r="B43" s="30"/>
      <c r="C43" s="39"/>
      <c r="D43" s="30"/>
      <c r="E43" s="48" t="s">
        <v>35</v>
      </c>
      <c r="F43" s="48" t="s">
        <v>35</v>
      </c>
      <c r="G43" s="49">
        <v>3</v>
      </c>
      <c r="H43" s="25">
        <v>3</v>
      </c>
      <c r="I43" s="49">
        <v>1</v>
      </c>
      <c r="J43" s="49" t="s">
        <v>27</v>
      </c>
      <c r="K43" s="24" t="s">
        <v>34</v>
      </c>
      <c r="L43" s="49">
        <v>2</v>
      </c>
      <c r="M43" s="61">
        <v>2859</v>
      </c>
      <c r="N43" s="98">
        <v>750000</v>
      </c>
      <c r="O43" s="91">
        <v>750000</v>
      </c>
      <c r="P43" s="178">
        <v>750000</v>
      </c>
      <c r="Q43" s="59">
        <f t="shared" si="1"/>
        <v>262.3294858342078</v>
      </c>
      <c r="R43" s="60"/>
    </row>
    <row r="44" spans="1:18" ht="12.75" hidden="1">
      <c r="A44" s="46"/>
      <c r="B44" s="30"/>
      <c r="C44" s="39"/>
      <c r="D44" s="30"/>
      <c r="E44" s="62" t="s">
        <v>36</v>
      </c>
      <c r="F44" s="62" t="s">
        <v>36</v>
      </c>
      <c r="G44" s="30">
        <v>4</v>
      </c>
      <c r="H44" s="20">
        <v>4</v>
      </c>
      <c r="I44" s="41">
        <v>2</v>
      </c>
      <c r="J44" s="41" t="s">
        <v>27</v>
      </c>
      <c r="K44" s="144"/>
      <c r="L44" s="20">
        <v>2</v>
      </c>
      <c r="M44" s="41">
        <v>3407</v>
      </c>
      <c r="N44" s="97">
        <v>729000</v>
      </c>
      <c r="O44" s="90">
        <v>729000</v>
      </c>
      <c r="P44" s="119">
        <v>729000</v>
      </c>
      <c r="Q44" s="45">
        <f t="shared" si="1"/>
        <v>213.97123569122394</v>
      </c>
      <c r="R44" s="60"/>
    </row>
    <row r="45" spans="1:18" ht="12.75" hidden="1">
      <c r="A45" s="46"/>
      <c r="B45" s="30"/>
      <c r="C45" s="30"/>
      <c r="D45" s="30"/>
      <c r="E45" s="40" t="s">
        <v>35</v>
      </c>
      <c r="F45" s="40" t="s">
        <v>35</v>
      </c>
      <c r="G45" s="41">
        <v>4</v>
      </c>
      <c r="H45" s="20">
        <v>4</v>
      </c>
      <c r="I45" s="41">
        <v>2</v>
      </c>
      <c r="J45" s="41" t="s">
        <v>27</v>
      </c>
      <c r="K45" s="144" t="s">
        <v>28</v>
      </c>
      <c r="L45" s="20">
        <v>2</v>
      </c>
      <c r="M45" s="41">
        <v>3407</v>
      </c>
      <c r="N45" s="97">
        <v>789000</v>
      </c>
      <c r="O45" s="90">
        <v>789000</v>
      </c>
      <c r="P45" s="119">
        <v>789000</v>
      </c>
      <c r="Q45" s="45">
        <f t="shared" si="1"/>
        <v>231.58203698268272</v>
      </c>
      <c r="R45" s="60"/>
    </row>
    <row r="46" spans="1:18" ht="12.75" hidden="1">
      <c r="A46" s="46"/>
      <c r="B46" s="30"/>
      <c r="C46" s="30"/>
      <c r="D46" s="30"/>
      <c r="E46" s="40" t="s">
        <v>30</v>
      </c>
      <c r="F46" s="40" t="s">
        <v>30</v>
      </c>
      <c r="G46" s="41">
        <v>4</v>
      </c>
      <c r="H46" s="20">
        <v>4</v>
      </c>
      <c r="I46" s="41">
        <v>2</v>
      </c>
      <c r="J46" s="41" t="s">
        <v>27</v>
      </c>
      <c r="K46" s="144" t="s">
        <v>34</v>
      </c>
      <c r="L46" s="20">
        <v>2</v>
      </c>
      <c r="M46" s="41">
        <v>3407</v>
      </c>
      <c r="N46" s="97">
        <v>824900</v>
      </c>
      <c r="O46" s="90">
        <v>824900</v>
      </c>
      <c r="P46" s="119">
        <v>824900</v>
      </c>
      <c r="Q46" s="45">
        <f t="shared" si="1"/>
        <v>242.1191664220722</v>
      </c>
      <c r="R46" s="60"/>
    </row>
    <row r="47" spans="1:17" ht="12.75" hidden="1">
      <c r="A47" s="42"/>
      <c r="B47" s="30"/>
      <c r="C47" s="30"/>
      <c r="D47" s="30"/>
      <c r="E47" s="62" t="s">
        <v>37</v>
      </c>
      <c r="F47" s="62" t="s">
        <v>37</v>
      </c>
      <c r="G47" s="41">
        <v>4</v>
      </c>
      <c r="H47" s="20">
        <v>4</v>
      </c>
      <c r="I47" s="41">
        <v>2</v>
      </c>
      <c r="J47" s="41" t="s">
        <v>27</v>
      </c>
      <c r="K47" s="144" t="s">
        <v>34</v>
      </c>
      <c r="L47" s="20">
        <v>2</v>
      </c>
      <c r="M47" s="41">
        <v>3407</v>
      </c>
      <c r="N47" s="97">
        <v>879000</v>
      </c>
      <c r="O47" s="90">
        <v>879000</v>
      </c>
      <c r="P47" s="119">
        <v>879000</v>
      </c>
      <c r="Q47" s="45">
        <f t="shared" si="1"/>
        <v>257.99823891987086</v>
      </c>
    </row>
    <row r="48" spans="1:17" ht="13.5" thickBot="1">
      <c r="A48" s="63"/>
      <c r="B48" s="34" t="s">
        <v>26</v>
      </c>
      <c r="C48" s="316"/>
      <c r="D48" s="903">
        <v>1</v>
      </c>
      <c r="E48" s="847"/>
      <c r="F48" s="848"/>
      <c r="G48" s="849" t="s">
        <v>101</v>
      </c>
      <c r="H48" s="850" t="s">
        <v>91</v>
      </c>
      <c r="I48" s="849">
        <v>2</v>
      </c>
      <c r="J48" s="851" t="s">
        <v>27</v>
      </c>
      <c r="K48" s="852" t="s">
        <v>28</v>
      </c>
      <c r="L48" s="851">
        <v>2</v>
      </c>
      <c r="M48" s="849" t="s">
        <v>311</v>
      </c>
      <c r="N48" s="853"/>
      <c r="O48" s="854" t="s">
        <v>312</v>
      </c>
      <c r="P48" s="853"/>
      <c r="Q48" s="855" t="s">
        <v>313</v>
      </c>
    </row>
    <row r="49" spans="1:17" ht="12.75">
      <c r="A49" s="46" t="s">
        <v>38</v>
      </c>
      <c r="B49" s="71" t="s">
        <v>19</v>
      </c>
      <c r="C49" s="588" t="s">
        <v>215</v>
      </c>
      <c r="D49" s="612">
        <v>16</v>
      </c>
      <c r="E49" s="716"/>
      <c r="F49" s="717" t="s">
        <v>169</v>
      </c>
      <c r="G49" s="718">
        <v>3</v>
      </c>
      <c r="H49" s="719" t="s">
        <v>107</v>
      </c>
      <c r="I49" s="404">
        <v>2</v>
      </c>
      <c r="J49" s="720" t="s">
        <v>40</v>
      </c>
      <c r="K49" s="721"/>
      <c r="L49" s="720">
        <v>2</v>
      </c>
      <c r="M49" s="405">
        <v>1965</v>
      </c>
      <c r="N49" s="617"/>
      <c r="O49" s="722"/>
      <c r="P49" s="617">
        <v>129000</v>
      </c>
      <c r="Q49" s="723">
        <f>SUM(P49/M49)</f>
        <v>65.64885496183206</v>
      </c>
    </row>
    <row r="50" spans="1:17" ht="12.75">
      <c r="A50" s="46"/>
      <c r="B50" s="71"/>
      <c r="C50" s="588" t="s">
        <v>214</v>
      </c>
      <c r="D50" s="39"/>
      <c r="E50" s="503"/>
      <c r="F50" s="458" t="s">
        <v>212</v>
      </c>
      <c r="G50" s="320">
        <v>3</v>
      </c>
      <c r="H50" s="322" t="s">
        <v>107</v>
      </c>
      <c r="I50" s="320">
        <v>1</v>
      </c>
      <c r="J50" s="389" t="s">
        <v>40</v>
      </c>
      <c r="K50" s="302"/>
      <c r="L50" s="389">
        <v>2</v>
      </c>
      <c r="M50" s="205">
        <v>1918</v>
      </c>
      <c r="N50" s="390"/>
      <c r="O50" s="333"/>
      <c r="P50" s="390">
        <v>200000</v>
      </c>
      <c r="Q50" s="460">
        <f>SUM(P50/M50)</f>
        <v>104.27528675703859</v>
      </c>
    </row>
    <row r="51" spans="1:17" ht="12.75">
      <c r="A51" s="46"/>
      <c r="B51" s="71"/>
      <c r="C51" s="127" t="s">
        <v>198</v>
      </c>
      <c r="D51" s="39"/>
      <c r="E51" s="515" t="s">
        <v>169</v>
      </c>
      <c r="F51" s="613" t="s">
        <v>301</v>
      </c>
      <c r="G51" s="615">
        <v>3</v>
      </c>
      <c r="H51" s="510" t="s">
        <v>41</v>
      </c>
      <c r="I51" s="308">
        <v>2</v>
      </c>
      <c r="J51" s="398" t="s">
        <v>27</v>
      </c>
      <c r="K51" s="614"/>
      <c r="L51" s="398">
        <v>2</v>
      </c>
      <c r="M51" s="397">
        <v>2374</v>
      </c>
      <c r="N51" s="511">
        <v>279000</v>
      </c>
      <c r="O51" s="377"/>
      <c r="P51" s="330">
        <v>225000</v>
      </c>
      <c r="Q51" s="378">
        <f>SUM(P51/M51)</f>
        <v>94.77674810446504</v>
      </c>
    </row>
    <row r="52" spans="1:17" s="17" customFormat="1" ht="12.75">
      <c r="A52" s="46"/>
      <c r="B52" s="71"/>
      <c r="C52" s="68" t="s">
        <v>165</v>
      </c>
      <c r="D52" s="39"/>
      <c r="E52" s="459" t="s">
        <v>166</v>
      </c>
      <c r="F52" s="458" t="s">
        <v>33</v>
      </c>
      <c r="G52" s="320">
        <v>3</v>
      </c>
      <c r="H52" s="322" t="s">
        <v>41</v>
      </c>
      <c r="I52" s="320">
        <v>2</v>
      </c>
      <c r="J52" s="389" t="s">
        <v>40</v>
      </c>
      <c r="K52" s="302"/>
      <c r="L52" s="389">
        <v>2</v>
      </c>
      <c r="M52" s="205">
        <v>2250</v>
      </c>
      <c r="N52" s="390">
        <v>379000</v>
      </c>
      <c r="O52" s="333"/>
      <c r="P52" s="390">
        <v>239900</v>
      </c>
      <c r="Q52" s="460">
        <f aca="true" t="shared" si="2" ref="Q52:Q64">SUM(P52/M52)</f>
        <v>106.62222222222222</v>
      </c>
    </row>
    <row r="53" spans="1:17" s="17" customFormat="1" ht="12.75">
      <c r="A53" s="42"/>
      <c r="B53" s="20"/>
      <c r="C53" s="68" t="s">
        <v>167</v>
      </c>
      <c r="D53" s="68"/>
      <c r="E53" s="459" t="s">
        <v>30</v>
      </c>
      <c r="F53" s="458" t="s">
        <v>163</v>
      </c>
      <c r="G53" s="320">
        <v>3</v>
      </c>
      <c r="H53" s="322" t="s">
        <v>107</v>
      </c>
      <c r="I53" s="320">
        <v>1</v>
      </c>
      <c r="J53" s="389" t="s">
        <v>40</v>
      </c>
      <c r="K53" s="302"/>
      <c r="L53" s="389">
        <v>2</v>
      </c>
      <c r="M53" s="205">
        <v>1918</v>
      </c>
      <c r="N53" s="390">
        <v>269900</v>
      </c>
      <c r="O53" s="333"/>
      <c r="P53" s="390">
        <v>253000</v>
      </c>
      <c r="Q53" s="460">
        <f t="shared" si="2"/>
        <v>131.9082377476538</v>
      </c>
    </row>
    <row r="54" spans="1:17" s="17" customFormat="1" ht="12.75">
      <c r="A54" s="42"/>
      <c r="B54" s="20"/>
      <c r="C54" s="179" t="s">
        <v>147</v>
      </c>
      <c r="D54" s="179"/>
      <c r="E54" s="503" t="s">
        <v>33</v>
      </c>
      <c r="F54" s="508" t="s">
        <v>113</v>
      </c>
      <c r="G54" s="232">
        <v>3</v>
      </c>
      <c r="H54" s="374" t="s">
        <v>41</v>
      </c>
      <c r="I54" s="232">
        <v>2</v>
      </c>
      <c r="J54" s="224" t="s">
        <v>40</v>
      </c>
      <c r="K54" s="375"/>
      <c r="L54" s="224">
        <v>2</v>
      </c>
      <c r="M54" s="233">
        <v>2374</v>
      </c>
      <c r="N54" s="330">
        <v>349900</v>
      </c>
      <c r="O54" s="242"/>
      <c r="P54" s="330">
        <v>262934</v>
      </c>
      <c r="Q54" s="498">
        <f t="shared" si="2"/>
        <v>110.75568660488626</v>
      </c>
    </row>
    <row r="55" spans="1:17" s="349" customFormat="1" ht="12.75">
      <c r="A55" s="464"/>
      <c r="B55" s="364"/>
      <c r="C55" s="595" t="s">
        <v>229</v>
      </c>
      <c r="D55" s="595"/>
      <c r="E55" s="597" t="s">
        <v>135</v>
      </c>
      <c r="F55" s="604" t="s">
        <v>224</v>
      </c>
      <c r="G55" s="598">
        <v>3</v>
      </c>
      <c r="H55" s="605" t="s">
        <v>41</v>
      </c>
      <c r="I55" s="598">
        <v>2</v>
      </c>
      <c r="J55" s="606" t="s">
        <v>40</v>
      </c>
      <c r="K55" s="600"/>
      <c r="L55" s="606">
        <v>2</v>
      </c>
      <c r="M55" s="599">
        <v>2716</v>
      </c>
      <c r="N55" s="607">
        <v>399000</v>
      </c>
      <c r="O55" s="602"/>
      <c r="P55" s="607">
        <v>285000</v>
      </c>
      <c r="Q55" s="632">
        <f t="shared" si="2"/>
        <v>104.93372606774669</v>
      </c>
    </row>
    <row r="56" spans="1:17" s="349" customFormat="1" ht="12.75">
      <c r="A56" s="464"/>
      <c r="B56" s="364"/>
      <c r="C56" s="595" t="s">
        <v>228</v>
      </c>
      <c r="D56" s="595"/>
      <c r="E56" s="605" t="s">
        <v>30</v>
      </c>
      <c r="F56" s="604" t="s">
        <v>224</v>
      </c>
      <c r="G56" s="598">
        <v>3</v>
      </c>
      <c r="H56" s="605" t="s">
        <v>41</v>
      </c>
      <c r="I56" s="598">
        <v>1</v>
      </c>
      <c r="J56" s="606" t="s">
        <v>40</v>
      </c>
      <c r="K56" s="600" t="s">
        <v>31</v>
      </c>
      <c r="L56" s="606">
        <v>2</v>
      </c>
      <c r="M56" s="599">
        <v>1965</v>
      </c>
      <c r="N56" s="607">
        <v>325000</v>
      </c>
      <c r="O56" s="602"/>
      <c r="P56" s="607">
        <v>300000</v>
      </c>
      <c r="Q56" s="632">
        <f t="shared" si="2"/>
        <v>152.67175572519085</v>
      </c>
    </row>
    <row r="57" spans="1:17" ht="12.75">
      <c r="A57" s="46"/>
      <c r="B57" s="71"/>
      <c r="C57" s="68" t="s">
        <v>136</v>
      </c>
      <c r="D57" s="514"/>
      <c r="E57" s="485" t="s">
        <v>112</v>
      </c>
      <c r="F57" s="458" t="s">
        <v>33</v>
      </c>
      <c r="G57" s="320">
        <v>3</v>
      </c>
      <c r="H57" s="322" t="s">
        <v>41</v>
      </c>
      <c r="I57" s="320">
        <v>2</v>
      </c>
      <c r="J57" s="389" t="s">
        <v>40</v>
      </c>
      <c r="K57" s="302"/>
      <c r="L57" s="389">
        <v>2</v>
      </c>
      <c r="M57" s="205">
        <v>2716</v>
      </c>
      <c r="N57" s="390">
        <v>399000</v>
      </c>
      <c r="O57" s="333"/>
      <c r="P57" s="390">
        <v>307000</v>
      </c>
      <c r="Q57" s="460">
        <f t="shared" si="2"/>
        <v>113.0338733431517</v>
      </c>
    </row>
    <row r="58" spans="1:18" ht="12.75">
      <c r="A58" s="37"/>
      <c r="B58" s="30"/>
      <c r="C58" s="128" t="s">
        <v>221</v>
      </c>
      <c r="D58" s="30"/>
      <c r="E58" s="512" t="s">
        <v>157</v>
      </c>
      <c r="F58" s="516" t="s">
        <v>222</v>
      </c>
      <c r="G58" s="397">
        <v>3</v>
      </c>
      <c r="H58" s="510" t="s">
        <v>41</v>
      </c>
      <c r="I58" s="308">
        <v>2</v>
      </c>
      <c r="J58" s="398" t="s">
        <v>27</v>
      </c>
      <c r="K58" s="513"/>
      <c r="L58" s="398">
        <v>2</v>
      </c>
      <c r="M58" s="397">
        <v>1965</v>
      </c>
      <c r="N58" s="511">
        <v>398888</v>
      </c>
      <c r="O58" s="377"/>
      <c r="P58" s="517">
        <v>323000</v>
      </c>
      <c r="Q58" s="378">
        <f>SUM(P58/M58)</f>
        <v>164.37659033078882</v>
      </c>
      <c r="R58" s="60"/>
    </row>
    <row r="59" spans="1:18" s="349" customFormat="1" ht="12.75">
      <c r="A59" s="594"/>
      <c r="B59" s="368"/>
      <c r="C59" s="364" t="s">
        <v>227</v>
      </c>
      <c r="D59" s="368"/>
      <c r="E59" s="554" t="s">
        <v>133</v>
      </c>
      <c r="F59" s="622" t="s">
        <v>224</v>
      </c>
      <c r="G59" s="623">
        <v>3</v>
      </c>
      <c r="H59" s="624" t="s">
        <v>41</v>
      </c>
      <c r="I59" s="625">
        <v>1</v>
      </c>
      <c r="J59" s="626" t="s">
        <v>40</v>
      </c>
      <c r="K59" s="627"/>
      <c r="L59" s="626">
        <v>2</v>
      </c>
      <c r="M59" s="623">
        <v>1965</v>
      </c>
      <c r="N59" s="628">
        <v>399900</v>
      </c>
      <c r="O59" s="629"/>
      <c r="P59" s="630">
        <v>325000</v>
      </c>
      <c r="Q59" s="631">
        <f>SUM(P59/M59)</f>
        <v>165.39440203562341</v>
      </c>
      <c r="R59" s="555"/>
    </row>
    <row r="60" spans="1:18" s="349" customFormat="1" ht="12.75">
      <c r="A60" s="594"/>
      <c r="B60" s="368"/>
      <c r="C60" s="364" t="s">
        <v>256</v>
      </c>
      <c r="D60" s="368"/>
      <c r="E60" s="554" t="s">
        <v>131</v>
      </c>
      <c r="F60" s="622" t="s">
        <v>219</v>
      </c>
      <c r="G60" s="623">
        <v>3</v>
      </c>
      <c r="H60" s="740" t="s">
        <v>39</v>
      </c>
      <c r="I60" s="625">
        <v>2</v>
      </c>
      <c r="J60" s="626" t="s">
        <v>40</v>
      </c>
      <c r="K60" s="627"/>
      <c r="L60" s="626">
        <v>2</v>
      </c>
      <c r="M60" s="623">
        <v>2480</v>
      </c>
      <c r="N60" s="628">
        <v>389000</v>
      </c>
      <c r="O60" s="629"/>
      <c r="P60" s="630">
        <v>360000</v>
      </c>
      <c r="Q60" s="631">
        <f>SUM(P60/M60)</f>
        <v>145.16129032258064</v>
      </c>
      <c r="R60" s="555"/>
    </row>
    <row r="61" spans="1:18" s="349" customFormat="1" ht="12.75">
      <c r="A61" s="594"/>
      <c r="B61" s="368"/>
      <c r="C61" s="364" t="s">
        <v>214</v>
      </c>
      <c r="D61" s="368"/>
      <c r="E61" s="554" t="s">
        <v>294</v>
      </c>
      <c r="F61" s="622" t="s">
        <v>301</v>
      </c>
      <c r="G61" s="623">
        <v>3</v>
      </c>
      <c r="H61" s="740">
        <v>2</v>
      </c>
      <c r="I61" s="623" t="s">
        <v>107</v>
      </c>
      <c r="J61" s="626" t="s">
        <v>40</v>
      </c>
      <c r="K61" s="627"/>
      <c r="L61" s="626">
        <v>2</v>
      </c>
      <c r="M61" s="623">
        <v>1918</v>
      </c>
      <c r="N61" s="628">
        <v>389000</v>
      </c>
      <c r="O61" s="629"/>
      <c r="P61" s="630">
        <v>360000</v>
      </c>
      <c r="Q61" s="631">
        <f>SUM(P61/M61)</f>
        <v>187.69551616266943</v>
      </c>
      <c r="R61" s="555"/>
    </row>
    <row r="62" spans="1:18" ht="12.75">
      <c r="A62" s="37"/>
      <c r="B62" s="30"/>
      <c r="C62" s="128" t="s">
        <v>119</v>
      </c>
      <c r="D62" s="30"/>
      <c r="E62" s="512" t="s">
        <v>137</v>
      </c>
      <c r="F62" s="516" t="s">
        <v>30</v>
      </c>
      <c r="G62" s="397">
        <v>3</v>
      </c>
      <c r="H62" s="510" t="s">
        <v>41</v>
      </c>
      <c r="I62" s="308">
        <v>2</v>
      </c>
      <c r="J62" s="398" t="s">
        <v>27</v>
      </c>
      <c r="K62" s="513" t="s">
        <v>31</v>
      </c>
      <c r="L62" s="398">
        <v>2</v>
      </c>
      <c r="M62" s="397">
        <v>2716</v>
      </c>
      <c r="N62" s="511">
        <v>419000</v>
      </c>
      <c r="O62" s="377"/>
      <c r="P62" s="517">
        <v>380000</v>
      </c>
      <c r="Q62" s="378">
        <f t="shared" si="2"/>
        <v>139.91163475699557</v>
      </c>
      <c r="R62" s="60"/>
    </row>
    <row r="63" spans="1:18" s="17" customFormat="1" ht="12.75">
      <c r="A63" s="84"/>
      <c r="B63" s="41"/>
      <c r="C63" s="20" t="s">
        <v>296</v>
      </c>
      <c r="D63" s="41"/>
      <c r="E63" s="439" t="s">
        <v>219</v>
      </c>
      <c r="F63" s="717" t="s">
        <v>294</v>
      </c>
      <c r="G63" s="404">
        <v>3</v>
      </c>
      <c r="H63" s="798" t="s">
        <v>107</v>
      </c>
      <c r="I63" s="405">
        <v>1</v>
      </c>
      <c r="J63" s="720" t="s">
        <v>40</v>
      </c>
      <c r="K63" s="814" t="s">
        <v>28</v>
      </c>
      <c r="L63" s="720">
        <v>2</v>
      </c>
      <c r="M63" s="404">
        <v>1965</v>
      </c>
      <c r="N63" s="800">
        <v>389000</v>
      </c>
      <c r="O63" s="391"/>
      <c r="P63" s="617">
        <v>389000</v>
      </c>
      <c r="Q63" s="393">
        <f>SUM(P63/M63)</f>
        <v>197.9643765903308</v>
      </c>
      <c r="R63" s="19"/>
    </row>
    <row r="64" spans="1:18" s="17" customFormat="1" ht="12.75">
      <c r="A64" s="84"/>
      <c r="B64" s="49"/>
      <c r="C64" s="25" t="s">
        <v>168</v>
      </c>
      <c r="D64" s="49"/>
      <c r="E64" s="521" t="s">
        <v>33</v>
      </c>
      <c r="F64" s="280" t="s">
        <v>169</v>
      </c>
      <c r="G64" s="616">
        <v>3</v>
      </c>
      <c r="H64" s="274">
        <v>2</v>
      </c>
      <c r="I64" s="522">
        <v>1</v>
      </c>
      <c r="J64" s="275" t="s">
        <v>40</v>
      </c>
      <c r="K64" s="523" t="s">
        <v>31</v>
      </c>
      <c r="L64" s="275">
        <v>2</v>
      </c>
      <c r="M64" s="273">
        <v>1918</v>
      </c>
      <c r="N64" s="277">
        <v>424000</v>
      </c>
      <c r="O64" s="363"/>
      <c r="P64" s="278">
        <v>392000</v>
      </c>
      <c r="Q64" s="279">
        <f t="shared" si="2"/>
        <v>204.37956204379563</v>
      </c>
      <c r="R64" s="19"/>
    </row>
    <row r="65" spans="1:17" ht="12.75">
      <c r="A65" s="37"/>
      <c r="B65" s="30" t="s">
        <v>24</v>
      </c>
      <c r="C65" s="128" t="s">
        <v>223</v>
      </c>
      <c r="D65" s="39"/>
      <c r="E65" s="515" t="s">
        <v>224</v>
      </c>
      <c r="F65" s="613"/>
      <c r="G65" s="615">
        <v>3</v>
      </c>
      <c r="H65" s="510" t="s">
        <v>41</v>
      </c>
      <c r="I65" s="619">
        <v>2</v>
      </c>
      <c r="J65" s="308" t="s">
        <v>40</v>
      </c>
      <c r="K65" s="620"/>
      <c r="L65" s="308">
        <v>2</v>
      </c>
      <c r="M65" s="510">
        <v>2575</v>
      </c>
      <c r="N65" s="618">
        <v>305000</v>
      </c>
      <c r="O65" s="377">
        <v>305000</v>
      </c>
      <c r="P65" s="617"/>
      <c r="Q65" s="378">
        <f>SUM(O65/M65)</f>
        <v>118.44660194174757</v>
      </c>
    </row>
    <row r="66" spans="1:17" ht="12.75">
      <c r="A66" s="37"/>
      <c r="B66" s="30" t="s">
        <v>25</v>
      </c>
      <c r="C66" s="128" t="s">
        <v>226</v>
      </c>
      <c r="D66" s="515"/>
      <c r="E66" s="587" t="s">
        <v>225</v>
      </c>
      <c r="F66" s="282"/>
      <c r="G66" s="586">
        <v>3</v>
      </c>
      <c r="H66" s="282" t="s">
        <v>41</v>
      </c>
      <c r="I66" s="584">
        <v>2</v>
      </c>
      <c r="J66" s="283" t="s">
        <v>40</v>
      </c>
      <c r="K66" s="621" t="s">
        <v>28</v>
      </c>
      <c r="L66" s="281">
        <v>2</v>
      </c>
      <c r="M66" s="282">
        <v>2374</v>
      </c>
      <c r="N66" s="585">
        <v>365000</v>
      </c>
      <c r="O66" s="585">
        <v>365000</v>
      </c>
      <c r="P66" s="400"/>
      <c r="Q66" s="400">
        <f>SUM(O66/M66)</f>
        <v>153.74894692502107</v>
      </c>
    </row>
    <row r="67" spans="1:17" s="17" customFormat="1" ht="12.75">
      <c r="A67" s="42"/>
      <c r="B67" s="47"/>
      <c r="C67" s="52"/>
      <c r="D67" s="47">
        <v>8</v>
      </c>
      <c r="E67" s="271" t="s">
        <v>341</v>
      </c>
      <c r="F67" s="280"/>
      <c r="G67" s="273" t="s">
        <v>94</v>
      </c>
      <c r="H67" s="274" t="s">
        <v>126</v>
      </c>
      <c r="I67" s="273" t="s">
        <v>50</v>
      </c>
      <c r="J67" s="274" t="s">
        <v>97</v>
      </c>
      <c r="K67" s="276"/>
      <c r="L67" s="275">
        <v>2</v>
      </c>
      <c r="M67" s="273" t="s">
        <v>342</v>
      </c>
      <c r="N67" s="277" t="s">
        <v>343</v>
      </c>
      <c r="O67" s="277" t="s">
        <v>380</v>
      </c>
      <c r="P67" s="278"/>
      <c r="Q67" s="279" t="s">
        <v>381</v>
      </c>
    </row>
    <row r="68" spans="1:254" ht="12.75" hidden="1">
      <c r="A68" s="46"/>
      <c r="B68" s="47"/>
      <c r="C68" s="47"/>
      <c r="D68" s="47"/>
      <c r="E68" s="255"/>
      <c r="F68" s="187"/>
      <c r="G68" s="130">
        <v>3</v>
      </c>
      <c r="H68" s="257" t="s">
        <v>41</v>
      </c>
      <c r="I68" s="185">
        <v>2</v>
      </c>
      <c r="J68" s="184" t="s">
        <v>27</v>
      </c>
      <c r="K68" s="189"/>
      <c r="L68" s="185">
        <v>2</v>
      </c>
      <c r="M68" s="184" t="s">
        <v>52</v>
      </c>
      <c r="N68" s="188">
        <v>349000</v>
      </c>
      <c r="O68" s="188">
        <v>349000</v>
      </c>
      <c r="P68" s="188">
        <v>349990</v>
      </c>
      <c r="Q68" s="186">
        <v>135.92</v>
      </c>
      <c r="R68" s="149"/>
      <c r="S68" s="149"/>
      <c r="T68" s="149"/>
      <c r="U68" s="149"/>
      <c r="V68" s="149"/>
      <c r="W68" s="149"/>
      <c r="X68" s="149"/>
      <c r="Y68" s="149"/>
      <c r="Z68" s="149"/>
      <c r="AA68" s="149"/>
      <c r="AB68" s="149"/>
      <c r="AC68" s="149"/>
      <c r="AD68" s="149"/>
      <c r="AE68" s="149"/>
      <c r="AF68" s="149"/>
      <c r="AG68" s="149"/>
      <c r="AH68" s="149"/>
      <c r="AI68" s="149"/>
      <c r="AJ68" s="149"/>
      <c r="AK68" s="149"/>
      <c r="AL68" s="149"/>
      <c r="AM68" s="149"/>
      <c r="AN68" s="149"/>
      <c r="AO68" s="149"/>
      <c r="AP68" s="149"/>
      <c r="AQ68" s="149"/>
      <c r="AR68" s="149"/>
      <c r="AS68" s="149"/>
      <c r="AT68" s="149"/>
      <c r="AU68" s="149"/>
      <c r="AV68" s="149"/>
      <c r="AW68" s="149"/>
      <c r="AX68" s="149"/>
      <c r="AY68" s="149"/>
      <c r="AZ68" s="149"/>
      <c r="BA68" s="149"/>
      <c r="BB68" s="149"/>
      <c r="BC68" s="149"/>
      <c r="BD68" s="149"/>
      <c r="BE68" s="149"/>
      <c r="BF68" s="149"/>
      <c r="BG68" s="149"/>
      <c r="BH68" s="149"/>
      <c r="BI68" s="149"/>
      <c r="BJ68" s="149"/>
      <c r="BK68" s="149"/>
      <c r="BL68" s="149"/>
      <c r="BM68" s="149"/>
      <c r="BN68" s="149"/>
      <c r="BO68" s="149"/>
      <c r="BP68" s="149"/>
      <c r="BQ68" s="149"/>
      <c r="BR68" s="149"/>
      <c r="BS68" s="149"/>
      <c r="BT68" s="149"/>
      <c r="BU68" s="149"/>
      <c r="BV68" s="149"/>
      <c r="BW68" s="149"/>
      <c r="BX68" s="149"/>
      <c r="BY68" s="149"/>
      <c r="BZ68" s="149"/>
      <c r="CA68" s="149"/>
      <c r="CB68" s="149"/>
      <c r="CC68" s="149"/>
      <c r="CD68" s="149"/>
      <c r="CE68" s="149"/>
      <c r="CF68" s="149"/>
      <c r="CG68" s="149"/>
      <c r="CH68" s="149"/>
      <c r="CI68" s="149"/>
      <c r="CJ68" s="149"/>
      <c r="CK68" s="149"/>
      <c r="CL68" s="149"/>
      <c r="CM68" s="149"/>
      <c r="CN68" s="149"/>
      <c r="CO68" s="149"/>
      <c r="CP68" s="149"/>
      <c r="CQ68" s="149"/>
      <c r="CR68" s="149"/>
      <c r="CS68" s="149"/>
      <c r="CT68" s="149"/>
      <c r="CU68" s="149"/>
      <c r="CV68" s="149"/>
      <c r="CW68" s="149"/>
      <c r="CX68" s="149"/>
      <c r="CY68" s="149"/>
      <c r="CZ68" s="149"/>
      <c r="DA68" s="149"/>
      <c r="DB68" s="149"/>
      <c r="DC68" s="149"/>
      <c r="DD68" s="149"/>
      <c r="DE68" s="149"/>
      <c r="DF68" s="149"/>
      <c r="DG68" s="149"/>
      <c r="DH68" s="149"/>
      <c r="DI68" s="149"/>
      <c r="DJ68" s="149"/>
      <c r="DK68" s="149"/>
      <c r="DL68" s="149"/>
      <c r="DM68" s="149"/>
      <c r="DN68" s="149"/>
      <c r="DO68" s="149"/>
      <c r="DP68" s="149"/>
      <c r="DQ68" s="149"/>
      <c r="DR68" s="149"/>
      <c r="DS68" s="149"/>
      <c r="DT68" s="149"/>
      <c r="DU68" s="149"/>
      <c r="DV68" s="149"/>
      <c r="DW68" s="149"/>
      <c r="DX68" s="149"/>
      <c r="DY68" s="149"/>
      <c r="DZ68" s="149"/>
      <c r="EA68" s="149"/>
      <c r="EB68" s="149"/>
      <c r="EC68" s="149"/>
      <c r="ED68" s="149"/>
      <c r="EE68" s="149"/>
      <c r="EF68" s="149"/>
      <c r="EG68" s="149"/>
      <c r="EH68" s="149"/>
      <c r="EI68" s="149"/>
      <c r="EJ68" s="149"/>
      <c r="EK68" s="149"/>
      <c r="EL68" s="149"/>
      <c r="EM68" s="149"/>
      <c r="EN68" s="149"/>
      <c r="EO68" s="149"/>
      <c r="EP68" s="149"/>
      <c r="EQ68" s="149"/>
      <c r="ER68" s="149"/>
      <c r="ES68" s="149"/>
      <c r="ET68" s="149"/>
      <c r="EU68" s="149"/>
      <c r="EV68" s="149"/>
      <c r="EW68" s="149"/>
      <c r="EX68" s="149"/>
      <c r="EY68" s="149"/>
      <c r="EZ68" s="149"/>
      <c r="FA68" s="149"/>
      <c r="FB68" s="149"/>
      <c r="FC68" s="149"/>
      <c r="FD68" s="149"/>
      <c r="FE68" s="149"/>
      <c r="FF68" s="149"/>
      <c r="FG68" s="149"/>
      <c r="FH68" s="149"/>
      <c r="FI68" s="149"/>
      <c r="FJ68" s="149"/>
      <c r="FK68" s="149"/>
      <c r="FL68" s="149"/>
      <c r="FM68" s="149"/>
      <c r="FN68" s="149"/>
      <c r="FO68" s="149"/>
      <c r="FP68" s="149"/>
      <c r="FQ68" s="149"/>
      <c r="FR68" s="149"/>
      <c r="FS68" s="149"/>
      <c r="FT68" s="149"/>
      <c r="FU68" s="149"/>
      <c r="FV68" s="149"/>
      <c r="FW68" s="149"/>
      <c r="FX68" s="149"/>
      <c r="FY68" s="149"/>
      <c r="FZ68" s="149"/>
      <c r="GA68" s="149"/>
      <c r="GB68" s="149"/>
      <c r="GC68" s="149"/>
      <c r="GD68" s="149"/>
      <c r="GE68" s="149"/>
      <c r="GF68" s="149"/>
      <c r="GG68" s="149"/>
      <c r="GH68" s="149"/>
      <c r="GI68" s="149"/>
      <c r="GJ68" s="149"/>
      <c r="GK68" s="149"/>
      <c r="GL68" s="149"/>
      <c r="GM68" s="149"/>
      <c r="GN68" s="149"/>
      <c r="GO68" s="149"/>
      <c r="GP68" s="149"/>
      <c r="GQ68" s="149"/>
      <c r="GR68" s="149"/>
      <c r="GS68" s="149"/>
      <c r="GT68" s="149"/>
      <c r="GU68" s="149"/>
      <c r="GV68" s="149"/>
      <c r="GW68" s="149"/>
      <c r="GX68" s="149"/>
      <c r="GY68" s="149"/>
      <c r="GZ68" s="149"/>
      <c r="HA68" s="149"/>
      <c r="HB68" s="149"/>
      <c r="HC68" s="149"/>
      <c r="HD68" s="149"/>
      <c r="HE68" s="149"/>
      <c r="HF68" s="149"/>
      <c r="HG68" s="149"/>
      <c r="HH68" s="149"/>
      <c r="HI68" s="149"/>
      <c r="HJ68" s="149"/>
      <c r="HK68" s="149"/>
      <c r="HL68" s="149"/>
      <c r="HM68" s="149"/>
      <c r="HN68" s="149"/>
      <c r="HO68" s="149"/>
      <c r="HP68" s="149"/>
      <c r="HQ68" s="149"/>
      <c r="HR68" s="149"/>
      <c r="HS68" s="149"/>
      <c r="HT68" s="149"/>
      <c r="HU68" s="149"/>
      <c r="HV68" s="149"/>
      <c r="HW68" s="149"/>
      <c r="HX68" s="149"/>
      <c r="HY68" s="149"/>
      <c r="HZ68" s="149"/>
      <c r="IA68" s="149"/>
      <c r="IB68" s="149"/>
      <c r="IC68" s="149"/>
      <c r="ID68" s="149"/>
      <c r="IE68" s="149"/>
      <c r="IF68" s="149"/>
      <c r="IG68" s="149"/>
      <c r="IH68" s="149"/>
      <c r="II68" s="149"/>
      <c r="IJ68" s="149"/>
      <c r="IK68" s="149"/>
      <c r="IL68" s="149"/>
      <c r="IM68" s="149"/>
      <c r="IN68" s="149"/>
      <c r="IO68" s="149"/>
      <c r="IP68" s="149"/>
      <c r="IQ68" s="149"/>
      <c r="IR68" s="149"/>
      <c r="IS68" s="149"/>
      <c r="IT68" s="149"/>
    </row>
    <row r="69" spans="1:254" ht="12.75" hidden="1">
      <c r="A69" s="46"/>
      <c r="B69" s="30"/>
      <c r="C69" s="67"/>
      <c r="D69" s="30"/>
      <c r="E69" s="128" t="s">
        <v>42</v>
      </c>
      <c r="F69" s="190" t="s">
        <v>35</v>
      </c>
      <c r="G69" s="182">
        <v>3</v>
      </c>
      <c r="H69" s="256" t="s">
        <v>39</v>
      </c>
      <c r="I69" s="182">
        <v>2</v>
      </c>
      <c r="J69" s="183" t="s">
        <v>40</v>
      </c>
      <c r="K69" s="191" t="s">
        <v>28</v>
      </c>
      <c r="L69" s="192">
        <v>2</v>
      </c>
      <c r="M69" s="192">
        <v>2450</v>
      </c>
      <c r="N69" s="193">
        <v>395000</v>
      </c>
      <c r="O69" s="193">
        <v>395000</v>
      </c>
      <c r="P69" s="193">
        <v>395000</v>
      </c>
      <c r="Q69" s="194">
        <f>SUM(O69/M69)</f>
        <v>161.22448979591837</v>
      </c>
      <c r="R69" s="149"/>
      <c r="S69" s="149"/>
      <c r="T69" s="149"/>
      <c r="U69" s="149"/>
      <c r="V69" s="149"/>
      <c r="W69" s="149"/>
      <c r="X69" s="149"/>
      <c r="Y69" s="149"/>
      <c r="Z69" s="149"/>
      <c r="AA69" s="149"/>
      <c r="AB69" s="149"/>
      <c r="AC69" s="149"/>
      <c r="AD69" s="149"/>
      <c r="AE69" s="149"/>
      <c r="AF69" s="149"/>
      <c r="AG69" s="149"/>
      <c r="AH69" s="149"/>
      <c r="AI69" s="149"/>
      <c r="AJ69" s="149"/>
      <c r="AK69" s="149"/>
      <c r="AL69" s="149"/>
      <c r="AM69" s="149"/>
      <c r="AN69" s="149"/>
      <c r="AO69" s="149"/>
      <c r="AP69" s="149"/>
      <c r="AQ69" s="149"/>
      <c r="AR69" s="149"/>
      <c r="AS69" s="149"/>
      <c r="AT69" s="149"/>
      <c r="AU69" s="149"/>
      <c r="AV69" s="149"/>
      <c r="AW69" s="149"/>
      <c r="AX69" s="149"/>
      <c r="AY69" s="149"/>
      <c r="AZ69" s="149"/>
      <c r="BA69" s="149"/>
      <c r="BB69" s="149"/>
      <c r="BC69" s="149"/>
      <c r="BD69" s="149"/>
      <c r="BE69" s="149"/>
      <c r="BF69" s="149"/>
      <c r="BG69" s="149"/>
      <c r="BH69" s="149"/>
      <c r="BI69" s="149"/>
      <c r="BJ69" s="149"/>
      <c r="BK69" s="149"/>
      <c r="BL69" s="149"/>
      <c r="BM69" s="149"/>
      <c r="BN69" s="149"/>
      <c r="BO69" s="149"/>
      <c r="BP69" s="149"/>
      <c r="BQ69" s="149"/>
      <c r="BR69" s="149"/>
      <c r="BS69" s="149"/>
      <c r="BT69" s="149"/>
      <c r="BU69" s="149"/>
      <c r="BV69" s="149"/>
      <c r="BW69" s="149"/>
      <c r="BX69" s="149"/>
      <c r="BY69" s="149"/>
      <c r="BZ69" s="149"/>
      <c r="CA69" s="149"/>
      <c r="CB69" s="149"/>
      <c r="CC69" s="149"/>
      <c r="CD69" s="149"/>
      <c r="CE69" s="149"/>
      <c r="CF69" s="149"/>
      <c r="CG69" s="149"/>
      <c r="CH69" s="149"/>
      <c r="CI69" s="149"/>
      <c r="CJ69" s="149"/>
      <c r="CK69" s="149"/>
      <c r="CL69" s="149"/>
      <c r="CM69" s="149"/>
      <c r="CN69" s="149"/>
      <c r="CO69" s="149"/>
      <c r="CP69" s="149"/>
      <c r="CQ69" s="149"/>
      <c r="CR69" s="149"/>
      <c r="CS69" s="149"/>
      <c r="CT69" s="149"/>
      <c r="CU69" s="149"/>
      <c r="CV69" s="149"/>
      <c r="CW69" s="149"/>
      <c r="CX69" s="149"/>
      <c r="CY69" s="149"/>
      <c r="CZ69" s="149"/>
      <c r="DA69" s="149"/>
      <c r="DB69" s="149"/>
      <c r="DC69" s="149"/>
      <c r="DD69" s="149"/>
      <c r="DE69" s="149"/>
      <c r="DF69" s="149"/>
      <c r="DG69" s="149"/>
      <c r="DH69" s="149"/>
      <c r="DI69" s="149"/>
      <c r="DJ69" s="149"/>
      <c r="DK69" s="149"/>
      <c r="DL69" s="149"/>
      <c r="DM69" s="149"/>
      <c r="DN69" s="149"/>
      <c r="DO69" s="149"/>
      <c r="DP69" s="149"/>
      <c r="DQ69" s="149"/>
      <c r="DR69" s="149"/>
      <c r="DS69" s="149"/>
      <c r="DT69" s="149"/>
      <c r="DU69" s="149"/>
      <c r="DV69" s="149"/>
      <c r="DW69" s="149"/>
      <c r="DX69" s="149"/>
      <c r="DY69" s="149"/>
      <c r="DZ69" s="149"/>
      <c r="EA69" s="149"/>
      <c r="EB69" s="149"/>
      <c r="EC69" s="149"/>
      <c r="ED69" s="149"/>
      <c r="EE69" s="149"/>
      <c r="EF69" s="149"/>
      <c r="EG69" s="149"/>
      <c r="EH69" s="149"/>
      <c r="EI69" s="149"/>
      <c r="EJ69" s="149"/>
      <c r="EK69" s="149"/>
      <c r="EL69" s="149"/>
      <c r="EM69" s="149"/>
      <c r="EN69" s="149"/>
      <c r="EO69" s="149"/>
      <c r="EP69" s="149"/>
      <c r="EQ69" s="149"/>
      <c r="ER69" s="149"/>
      <c r="ES69" s="149"/>
      <c r="ET69" s="149"/>
      <c r="EU69" s="149"/>
      <c r="EV69" s="149"/>
      <c r="EW69" s="149"/>
      <c r="EX69" s="149"/>
      <c r="EY69" s="149"/>
      <c r="EZ69" s="149"/>
      <c r="FA69" s="149"/>
      <c r="FB69" s="149"/>
      <c r="FC69" s="149"/>
      <c r="FD69" s="149"/>
      <c r="FE69" s="149"/>
      <c r="FF69" s="149"/>
      <c r="FG69" s="149"/>
      <c r="FH69" s="149"/>
      <c r="FI69" s="149"/>
      <c r="FJ69" s="149"/>
      <c r="FK69" s="149"/>
      <c r="FL69" s="149"/>
      <c r="FM69" s="149"/>
      <c r="FN69" s="149"/>
      <c r="FO69" s="149"/>
      <c r="FP69" s="149"/>
      <c r="FQ69" s="149"/>
      <c r="FR69" s="149"/>
      <c r="FS69" s="149"/>
      <c r="FT69" s="149"/>
      <c r="FU69" s="149"/>
      <c r="FV69" s="149"/>
      <c r="FW69" s="149"/>
      <c r="FX69" s="149"/>
      <c r="FY69" s="149"/>
      <c r="FZ69" s="149"/>
      <c r="GA69" s="149"/>
      <c r="GB69" s="149"/>
      <c r="GC69" s="149"/>
      <c r="GD69" s="149"/>
      <c r="GE69" s="149"/>
      <c r="GF69" s="149"/>
      <c r="GG69" s="149"/>
      <c r="GH69" s="149"/>
      <c r="GI69" s="149"/>
      <c r="GJ69" s="149"/>
      <c r="GK69" s="149"/>
      <c r="GL69" s="149"/>
      <c r="GM69" s="149"/>
      <c r="GN69" s="149"/>
      <c r="GO69" s="149"/>
      <c r="GP69" s="149"/>
      <c r="GQ69" s="149"/>
      <c r="GR69" s="149"/>
      <c r="GS69" s="149"/>
      <c r="GT69" s="149"/>
      <c r="GU69" s="149"/>
      <c r="GV69" s="149"/>
      <c r="GW69" s="149"/>
      <c r="GX69" s="149"/>
      <c r="GY69" s="149"/>
      <c r="GZ69" s="149"/>
      <c r="HA69" s="149"/>
      <c r="HB69" s="149"/>
      <c r="HC69" s="149"/>
      <c r="HD69" s="149"/>
      <c r="HE69" s="149"/>
      <c r="HF69" s="149"/>
      <c r="HG69" s="149"/>
      <c r="HH69" s="149"/>
      <c r="HI69" s="149"/>
      <c r="HJ69" s="149"/>
      <c r="HK69" s="149"/>
      <c r="HL69" s="149"/>
      <c r="HM69" s="149"/>
      <c r="HN69" s="149"/>
      <c r="HO69" s="149"/>
      <c r="HP69" s="149"/>
      <c r="HQ69" s="149"/>
      <c r="HR69" s="149"/>
      <c r="HS69" s="149"/>
      <c r="HT69" s="149"/>
      <c r="HU69" s="149"/>
      <c r="HV69" s="149"/>
      <c r="HW69" s="149"/>
      <c r="HX69" s="149"/>
      <c r="HY69" s="149"/>
      <c r="HZ69" s="149"/>
      <c r="IA69" s="149"/>
      <c r="IB69" s="149"/>
      <c r="IC69" s="149"/>
      <c r="ID69" s="149"/>
      <c r="IE69" s="149"/>
      <c r="IF69" s="149"/>
      <c r="IG69" s="149"/>
      <c r="IH69" s="149"/>
      <c r="II69" s="149"/>
      <c r="IJ69" s="149"/>
      <c r="IK69" s="149"/>
      <c r="IL69" s="149"/>
      <c r="IM69" s="149"/>
      <c r="IN69" s="149"/>
      <c r="IO69" s="149"/>
      <c r="IP69" s="149"/>
      <c r="IQ69" s="149"/>
      <c r="IR69" s="149"/>
      <c r="IS69" s="149"/>
      <c r="IT69" s="149"/>
    </row>
    <row r="70" spans="1:17" s="17" customFormat="1" ht="13.5" thickBot="1">
      <c r="A70" s="63"/>
      <c r="B70" s="34" t="s">
        <v>26</v>
      </c>
      <c r="C70" s="33"/>
      <c r="D70" s="451"/>
      <c r="E70" s="449"/>
      <c r="F70" s="418"/>
      <c r="G70" s="172"/>
      <c r="H70" s="317"/>
      <c r="I70" s="172"/>
      <c r="J70" s="419"/>
      <c r="K70" s="420"/>
      <c r="L70" s="419"/>
      <c r="M70" s="172"/>
      <c r="N70" s="406"/>
      <c r="O70" s="406"/>
      <c r="P70" s="406"/>
      <c r="Q70" s="574"/>
    </row>
    <row r="71" spans="1:17" s="60" customFormat="1" ht="12.75">
      <c r="A71" s="438"/>
      <c r="B71" s="71"/>
      <c r="C71" s="128"/>
      <c r="D71" s="71"/>
      <c r="E71" s="439"/>
      <c r="F71" s="440"/>
      <c r="G71" s="404"/>
      <c r="H71" s="404"/>
      <c r="I71" s="405"/>
      <c r="J71" s="405"/>
      <c r="K71" s="437"/>
      <c r="L71" s="405"/>
      <c r="M71" s="404"/>
      <c r="N71" s="333"/>
      <c r="O71" s="333"/>
      <c r="P71" s="409"/>
      <c r="Q71" s="441"/>
    </row>
    <row r="72" spans="1:17" s="60" customFormat="1" ht="12.75">
      <c r="A72" s="438"/>
      <c r="B72" s="71"/>
      <c r="C72" s="128"/>
      <c r="D72" s="71"/>
      <c r="E72" s="439"/>
      <c r="F72" s="440"/>
      <c r="G72" s="404"/>
      <c r="H72" s="404"/>
      <c r="I72" s="405"/>
      <c r="J72" s="405"/>
      <c r="K72" s="437"/>
      <c r="L72" s="405"/>
      <c r="M72" s="404"/>
      <c r="N72" s="333"/>
      <c r="O72" s="333"/>
      <c r="P72" s="409"/>
      <c r="Q72" s="441"/>
    </row>
    <row r="73" spans="1:17" ht="20.25">
      <c r="A73" s="1" t="s">
        <v>72</v>
      </c>
      <c r="B73" s="2"/>
      <c r="C73" s="2"/>
      <c r="D73" s="2"/>
      <c r="E73" s="2"/>
      <c r="F73" s="3"/>
      <c r="G73" s="3"/>
      <c r="H73" s="75"/>
      <c r="I73" s="3"/>
      <c r="J73" s="3"/>
      <c r="K73" s="3"/>
      <c r="M73" s="4"/>
      <c r="N73" s="3" t="s">
        <v>84</v>
      </c>
      <c r="O73" s="203" t="s">
        <v>87</v>
      </c>
      <c r="P73" s="95"/>
      <c r="Q73" s="203" t="s">
        <v>86</v>
      </c>
    </row>
    <row r="74" spans="1:16" ht="18">
      <c r="A74" s="116" t="s">
        <v>307</v>
      </c>
      <c r="B74" s="2"/>
      <c r="C74" s="2"/>
      <c r="D74" s="2"/>
      <c r="E74" s="2"/>
      <c r="F74" s="3"/>
      <c r="G74" s="3"/>
      <c r="H74" s="4"/>
      <c r="I74" s="3"/>
      <c r="J74" s="3"/>
      <c r="K74" s="3"/>
      <c r="M74" s="4"/>
      <c r="N74" s="3"/>
      <c r="P74" s="94" t="s">
        <v>108</v>
      </c>
    </row>
    <row r="75" spans="1:16" ht="18">
      <c r="A75" s="335" t="s">
        <v>308</v>
      </c>
      <c r="B75" s="2"/>
      <c r="C75" s="2"/>
      <c r="D75" s="2"/>
      <c r="E75" s="2"/>
      <c r="F75" s="3"/>
      <c r="G75" s="3"/>
      <c r="H75" s="4"/>
      <c r="I75" s="3"/>
      <c r="J75" s="3"/>
      <c r="K75" s="3"/>
      <c r="M75" s="4"/>
      <c r="N75" s="3"/>
      <c r="O75" s="204" t="s">
        <v>88</v>
      </c>
      <c r="P75" s="204"/>
    </row>
    <row r="76" spans="1:15" ht="12.75">
      <c r="A76" s="5"/>
      <c r="B76" s="2"/>
      <c r="C76" s="2"/>
      <c r="D76" s="2"/>
      <c r="E76" s="2"/>
      <c r="F76" s="3"/>
      <c r="G76" s="3"/>
      <c r="H76" s="4"/>
      <c r="I76" s="3"/>
      <c r="J76" s="3"/>
      <c r="K76" s="3"/>
      <c r="M76" s="115"/>
      <c r="N76" s="3" t="s">
        <v>85</v>
      </c>
      <c r="O76" s="202" t="s">
        <v>89</v>
      </c>
    </row>
    <row r="77" spans="1:15" ht="12.75">
      <c r="A77" s="5"/>
      <c r="B77" s="2"/>
      <c r="C77" s="2"/>
      <c r="D77" s="2"/>
      <c r="E77" s="2"/>
      <c r="F77" s="3"/>
      <c r="G77" s="3"/>
      <c r="H77" s="4"/>
      <c r="I77" s="3"/>
      <c r="J77" s="3"/>
      <c r="K77" s="3"/>
      <c r="M77" s="4"/>
      <c r="N77" s="3"/>
      <c r="O77" s="313" t="s">
        <v>382</v>
      </c>
    </row>
    <row r="78" spans="1:14" ht="8.25" customHeight="1">
      <c r="A78" s="5"/>
      <c r="B78" s="2"/>
      <c r="C78" s="2"/>
      <c r="D78" s="2"/>
      <c r="E78" s="2"/>
      <c r="F78" s="3"/>
      <c r="G78" s="3"/>
      <c r="H78" s="4"/>
      <c r="I78" s="3"/>
      <c r="J78" s="3"/>
      <c r="K78" s="3"/>
      <c r="M78" s="4"/>
      <c r="N78" s="3"/>
    </row>
    <row r="79" spans="1:16" s="154" customFormat="1" ht="15">
      <c r="A79" s="154" t="s">
        <v>70</v>
      </c>
      <c r="B79" s="155"/>
      <c r="C79" s="155"/>
      <c r="D79" s="155"/>
      <c r="E79" s="155"/>
      <c r="F79" s="155"/>
      <c r="G79" s="155"/>
      <c r="H79" s="4"/>
      <c r="I79" s="155"/>
      <c r="J79" s="155"/>
      <c r="K79" s="155"/>
      <c r="M79" s="156"/>
      <c r="N79" s="155"/>
      <c r="O79" s="157"/>
      <c r="P79" s="157"/>
    </row>
    <row r="80" spans="1:16" s="154" customFormat="1" ht="15">
      <c r="A80" s="154" t="s">
        <v>71</v>
      </c>
      <c r="B80" s="155"/>
      <c r="C80" s="155"/>
      <c r="D80" s="155"/>
      <c r="E80" s="155"/>
      <c r="F80" s="155"/>
      <c r="G80" s="158"/>
      <c r="H80" s="156"/>
      <c r="I80" s="158"/>
      <c r="J80" s="158"/>
      <c r="K80" s="158"/>
      <c r="L80" s="160"/>
      <c r="M80" s="159"/>
      <c r="N80" s="158"/>
      <c r="O80" s="157"/>
      <c r="P80" s="157"/>
    </row>
    <row r="81" spans="1:16" s="163" customFormat="1" ht="12.75" customHeight="1">
      <c r="A81" s="154" t="s">
        <v>102</v>
      </c>
      <c r="B81" s="155"/>
      <c r="C81" s="155"/>
      <c r="D81" s="155"/>
      <c r="E81" s="155"/>
      <c r="F81" s="161"/>
      <c r="G81" s="161"/>
      <c r="H81" s="159"/>
      <c r="I81" s="161"/>
      <c r="J81" s="161"/>
      <c r="K81" s="161"/>
      <c r="M81" s="162"/>
      <c r="N81" s="161"/>
      <c r="O81" s="164"/>
      <c r="P81" s="164"/>
    </row>
    <row r="82" spans="1:14" ht="7.5" customHeight="1">
      <c r="A82" s="117"/>
      <c r="B82" s="2"/>
      <c r="C82" s="2"/>
      <c r="D82" s="2"/>
      <c r="E82" s="2"/>
      <c r="F82" s="3"/>
      <c r="G82" s="3"/>
      <c r="H82" s="162"/>
      <c r="I82" s="3"/>
      <c r="J82" s="3"/>
      <c r="K82" s="3"/>
      <c r="M82" s="4"/>
      <c r="N82" s="3"/>
    </row>
    <row r="83" spans="1:16" s="17" customFormat="1" ht="13.5" customHeight="1">
      <c r="A83" s="17" t="s">
        <v>216</v>
      </c>
      <c r="B83" s="2"/>
      <c r="C83" s="2"/>
      <c r="D83" s="2"/>
      <c r="E83" s="2"/>
      <c r="F83" s="165"/>
      <c r="G83" s="165"/>
      <c r="H83" s="4"/>
      <c r="I83" s="165"/>
      <c r="J83" s="165"/>
      <c r="K83" s="165"/>
      <c r="M83" s="20"/>
      <c r="N83" s="165"/>
      <c r="O83" s="166"/>
      <c r="P83" s="166"/>
    </row>
    <row r="84" spans="1:16" s="17" customFormat="1" ht="12.75">
      <c r="A84" s="17" t="s">
        <v>309</v>
      </c>
      <c r="B84" s="2"/>
      <c r="C84" s="2"/>
      <c r="D84" s="2"/>
      <c r="E84" s="2"/>
      <c r="F84" s="165"/>
      <c r="G84" s="165"/>
      <c r="H84" s="20"/>
      <c r="I84" s="165"/>
      <c r="J84" s="165"/>
      <c r="K84" s="165"/>
      <c r="M84" s="20"/>
      <c r="N84" s="165"/>
      <c r="O84" s="166"/>
      <c r="P84" s="166"/>
    </row>
    <row r="85" spans="1:17" s="17" customFormat="1" ht="12.75" customHeight="1">
      <c r="A85" s="17" t="s">
        <v>217</v>
      </c>
      <c r="B85" s="2"/>
      <c r="C85" s="2"/>
      <c r="D85" s="2"/>
      <c r="E85" s="2"/>
      <c r="F85" s="165"/>
      <c r="G85" s="20"/>
      <c r="H85" s="20"/>
      <c r="I85" s="20"/>
      <c r="J85" s="20"/>
      <c r="K85" s="20"/>
      <c r="L85" s="19"/>
      <c r="M85" s="20"/>
      <c r="N85" s="165"/>
      <c r="O85" s="166"/>
      <c r="P85" s="197"/>
      <c r="Q85" s="19"/>
    </row>
    <row r="86" spans="1:19" ht="12.75" customHeight="1" thickBot="1">
      <c r="A86" s="6"/>
      <c r="B86" s="6"/>
      <c r="C86" s="6"/>
      <c r="D86" s="6"/>
      <c r="E86" s="6"/>
      <c r="F86" s="17"/>
      <c r="G86" s="6"/>
      <c r="H86" s="10"/>
      <c r="I86" s="19"/>
      <c r="J86" s="20"/>
      <c r="K86" s="20"/>
      <c r="L86" s="10"/>
      <c r="M86" s="22"/>
      <c r="N86" s="22"/>
      <c r="O86" s="96"/>
      <c r="P86" s="96"/>
      <c r="Q86" s="6"/>
      <c r="R86" s="6"/>
      <c r="S86" s="6"/>
    </row>
    <row r="87" spans="1:19" ht="12.75">
      <c r="A87" s="32" t="s">
        <v>4</v>
      </c>
      <c r="B87" s="29" t="s">
        <v>5</v>
      </c>
      <c r="C87" s="29" t="s">
        <v>90</v>
      </c>
      <c r="D87" s="32" t="s">
        <v>67</v>
      </c>
      <c r="E87" s="29" t="s">
        <v>6</v>
      </c>
      <c r="F87" s="29" t="s">
        <v>6</v>
      </c>
      <c r="G87" s="32" t="s">
        <v>7</v>
      </c>
      <c r="H87" s="31" t="s">
        <v>8</v>
      </c>
      <c r="I87" s="29" t="s">
        <v>9</v>
      </c>
      <c r="J87" s="29" t="s">
        <v>10</v>
      </c>
      <c r="K87" s="29" t="s">
        <v>11</v>
      </c>
      <c r="L87" s="32" t="s">
        <v>12</v>
      </c>
      <c r="M87" s="29" t="s">
        <v>13</v>
      </c>
      <c r="N87" s="32" t="s">
        <v>14</v>
      </c>
      <c r="O87" s="32" t="s">
        <v>15</v>
      </c>
      <c r="P87" s="200" t="s">
        <v>16</v>
      </c>
      <c r="Q87" s="32" t="s">
        <v>17</v>
      </c>
      <c r="R87" s="2"/>
      <c r="S87" s="2"/>
    </row>
    <row r="88" spans="1:19" ht="13.5" thickBot="1">
      <c r="A88" s="66"/>
      <c r="B88" s="34"/>
      <c r="C88" s="34"/>
      <c r="D88" s="35" t="s">
        <v>49</v>
      </c>
      <c r="E88" s="34" t="s">
        <v>18</v>
      </c>
      <c r="F88" s="28" t="s">
        <v>19</v>
      </c>
      <c r="G88" s="34"/>
      <c r="H88" s="28" t="s">
        <v>20</v>
      </c>
      <c r="I88" s="34"/>
      <c r="J88" s="28"/>
      <c r="K88" s="34"/>
      <c r="L88" s="36"/>
      <c r="M88" s="28" t="s">
        <v>21</v>
      </c>
      <c r="N88" s="35" t="s">
        <v>22</v>
      </c>
      <c r="O88" s="34" t="s">
        <v>22</v>
      </c>
      <c r="P88" s="28"/>
      <c r="Q88" s="34"/>
      <c r="R88" s="2"/>
      <c r="S88" s="2"/>
    </row>
    <row r="89" spans="1:63" ht="13.5" customHeight="1">
      <c r="A89" s="263" t="s">
        <v>43</v>
      </c>
      <c r="B89" s="47" t="s">
        <v>19</v>
      </c>
      <c r="C89" s="25"/>
      <c r="D89" s="47"/>
      <c r="E89" s="80"/>
      <c r="F89" s="58"/>
      <c r="G89" s="89"/>
      <c r="H89" s="88"/>
      <c r="I89" s="25"/>
      <c r="J89" s="49"/>
      <c r="K89" s="24"/>
      <c r="L89" s="49"/>
      <c r="M89" s="25"/>
      <c r="N89" s="98"/>
      <c r="O89" s="91"/>
      <c r="P89" s="98"/>
      <c r="Q89" s="59"/>
      <c r="R89" s="149"/>
      <c r="S89" s="149"/>
      <c r="T89" s="149"/>
      <c r="U89" s="149"/>
      <c r="V89" s="149"/>
      <c r="W89" s="149"/>
      <c r="X89" s="149"/>
      <c r="Y89" s="149"/>
      <c r="Z89" s="149"/>
      <c r="AA89" s="149"/>
      <c r="AB89" s="149"/>
      <c r="AC89" s="149"/>
      <c r="AD89" s="149"/>
      <c r="AE89" s="149"/>
      <c r="AF89" s="149"/>
      <c r="AG89" s="149"/>
      <c r="AH89" s="149"/>
      <c r="AI89" s="149"/>
      <c r="AJ89" s="149"/>
      <c r="AK89" s="149"/>
      <c r="AL89" s="149"/>
      <c r="AM89" s="149"/>
      <c r="AN89" s="149"/>
      <c r="AO89" s="149"/>
      <c r="AP89" s="149"/>
      <c r="AQ89" s="149"/>
      <c r="AR89" s="149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7"/>
    </row>
    <row r="90" spans="1:17" ht="12.75" hidden="1">
      <c r="A90" s="264"/>
      <c r="B90" s="47"/>
      <c r="C90" s="47"/>
      <c r="D90" s="215"/>
      <c r="E90" s="39" t="s">
        <v>46</v>
      </c>
      <c r="F90" s="62" t="s">
        <v>47</v>
      </c>
      <c r="G90" s="70">
        <v>5</v>
      </c>
      <c r="H90" s="77" t="s">
        <v>48</v>
      </c>
      <c r="I90" s="4">
        <v>2</v>
      </c>
      <c r="J90" s="76" t="s">
        <v>27</v>
      </c>
      <c r="K90" s="78" t="s">
        <v>34</v>
      </c>
      <c r="L90" s="78" t="s">
        <v>34</v>
      </c>
      <c r="M90" s="4">
        <v>3</v>
      </c>
      <c r="N90" s="76">
        <v>7048</v>
      </c>
      <c r="O90" s="100">
        <v>5950000</v>
      </c>
      <c r="P90" s="100">
        <v>5500000</v>
      </c>
      <c r="Q90" s="78"/>
    </row>
    <row r="91" spans="1:17" s="241" customFormat="1" ht="12.75">
      <c r="A91" s="265"/>
      <c r="B91" s="239" t="s">
        <v>24</v>
      </c>
      <c r="C91" s="247"/>
      <c r="D91" s="250"/>
      <c r="E91" s="233"/>
      <c r="F91" s="251"/>
      <c r="G91" s="232"/>
      <c r="H91" s="252"/>
      <c r="I91" s="233"/>
      <c r="J91" s="250"/>
      <c r="K91" s="249"/>
      <c r="L91" s="252"/>
      <c r="M91" s="232"/>
      <c r="N91" s="253"/>
      <c r="O91" s="242"/>
      <c r="P91" s="254"/>
      <c r="Q91" s="240"/>
    </row>
    <row r="92" spans="1:50" ht="12.75" customHeight="1">
      <c r="A92" s="264"/>
      <c r="B92" s="47" t="s">
        <v>25</v>
      </c>
      <c r="C92" s="47"/>
      <c r="D92" s="246"/>
      <c r="E92" s="50"/>
      <c r="F92" s="58"/>
      <c r="G92" s="123"/>
      <c r="H92" s="88"/>
      <c r="I92" s="25"/>
      <c r="J92" s="49"/>
      <c r="K92" s="238"/>
      <c r="L92" s="88"/>
      <c r="M92" s="50"/>
      <c r="N92" s="124"/>
      <c r="O92" s="148"/>
      <c r="P92" s="98"/>
      <c r="Q92" s="14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</row>
    <row r="93" spans="1:17" s="241" customFormat="1" ht="13.5" thickBot="1">
      <c r="A93" s="248"/>
      <c r="B93" s="235" t="s">
        <v>26</v>
      </c>
      <c r="C93" s="303"/>
      <c r="D93" s="235"/>
      <c r="E93" s="304"/>
      <c r="F93" s="301"/>
      <c r="G93" s="297"/>
      <c r="H93" s="243"/>
      <c r="I93" s="299"/>
      <c r="J93" s="296"/>
      <c r="K93" s="305"/>
      <c r="L93" s="243"/>
      <c r="M93" s="297"/>
      <c r="N93" s="237"/>
      <c r="O93" s="237"/>
      <c r="P93" s="300"/>
      <c r="Q93" s="334"/>
    </row>
    <row r="94" spans="1:17" s="241" customFormat="1" ht="12.75">
      <c r="A94" s="37" t="s">
        <v>53</v>
      </c>
      <c r="B94" s="745" t="s">
        <v>19</v>
      </c>
      <c r="C94" s="746" t="s">
        <v>148</v>
      </c>
      <c r="D94" s="200">
        <v>4</v>
      </c>
      <c r="E94" s="747" t="s">
        <v>109</v>
      </c>
      <c r="F94" s="512" t="s">
        <v>169</v>
      </c>
      <c r="G94" s="510">
        <v>4</v>
      </c>
      <c r="H94" s="397" t="s">
        <v>45</v>
      </c>
      <c r="I94" s="398">
        <v>2</v>
      </c>
      <c r="J94" s="308" t="s">
        <v>27</v>
      </c>
      <c r="K94" s="620"/>
      <c r="L94" s="308">
        <v>2.5</v>
      </c>
      <c r="M94" s="510">
        <v>3945</v>
      </c>
      <c r="N94" s="377">
        <v>1199000</v>
      </c>
      <c r="O94" s="511"/>
      <c r="P94" s="748">
        <v>885000</v>
      </c>
      <c r="Q94" s="749">
        <f>SUM(P94/M94)</f>
        <v>224.33460076045628</v>
      </c>
    </row>
    <row r="95" spans="1:17" s="751" customFormat="1" ht="12.75">
      <c r="A95" s="84"/>
      <c r="B95" s="761"/>
      <c r="C95" s="41" t="s">
        <v>257</v>
      </c>
      <c r="D95" s="20"/>
      <c r="E95" s="719" t="s">
        <v>35</v>
      </c>
      <c r="F95" s="439" t="s">
        <v>219</v>
      </c>
      <c r="G95" s="798">
        <v>4</v>
      </c>
      <c r="H95" s="404" t="s">
        <v>54</v>
      </c>
      <c r="I95" s="720">
        <v>1</v>
      </c>
      <c r="J95" s="405" t="s">
        <v>27</v>
      </c>
      <c r="K95" s="799" t="s">
        <v>31</v>
      </c>
      <c r="L95" s="405">
        <v>2</v>
      </c>
      <c r="M95" s="798">
        <v>3446</v>
      </c>
      <c r="N95" s="391">
        <v>1099000</v>
      </c>
      <c r="O95" s="800"/>
      <c r="P95" s="797">
        <v>900000</v>
      </c>
      <c r="Q95" s="801">
        <f>SUM(P95/M95)</f>
        <v>261.172373766686</v>
      </c>
    </row>
    <row r="96" spans="1:17" s="751" customFormat="1" ht="12.75">
      <c r="A96" s="84"/>
      <c r="B96" s="761"/>
      <c r="C96" s="127" t="s">
        <v>210</v>
      </c>
      <c r="D96" s="71"/>
      <c r="E96" s="399" t="s">
        <v>169</v>
      </c>
      <c r="F96" s="842" t="s">
        <v>294</v>
      </c>
      <c r="G96" s="282">
        <v>4</v>
      </c>
      <c r="H96" s="281" t="s">
        <v>54</v>
      </c>
      <c r="I96" s="284">
        <v>1</v>
      </c>
      <c r="J96" s="283" t="s">
        <v>27</v>
      </c>
      <c r="K96" s="843" t="s">
        <v>28</v>
      </c>
      <c r="L96" s="283">
        <v>2</v>
      </c>
      <c r="M96" s="282">
        <v>3446</v>
      </c>
      <c r="N96" s="310">
        <v>999000</v>
      </c>
      <c r="O96" s="285"/>
      <c r="P96" s="310">
        <v>999000</v>
      </c>
      <c r="Q96" s="400">
        <f>SUM(P96/M96)</f>
        <v>289.90133488102146</v>
      </c>
    </row>
    <row r="97" spans="1:17" s="751" customFormat="1" ht="13.5" thickBot="1">
      <c r="A97" s="84"/>
      <c r="B97" s="419"/>
      <c r="C97" s="831" t="s">
        <v>305</v>
      </c>
      <c r="D97" s="65"/>
      <c r="E97" s="832" t="s">
        <v>219</v>
      </c>
      <c r="F97" s="833" t="s">
        <v>306</v>
      </c>
      <c r="G97" s="844">
        <v>5</v>
      </c>
      <c r="H97" s="834" t="s">
        <v>54</v>
      </c>
      <c r="I97" s="835">
        <v>1</v>
      </c>
      <c r="J97" s="836" t="s">
        <v>27</v>
      </c>
      <c r="K97" s="837" t="s">
        <v>28</v>
      </c>
      <c r="L97" s="836">
        <v>2</v>
      </c>
      <c r="M97" s="834">
        <v>3665</v>
      </c>
      <c r="N97" s="838">
        <v>1150000</v>
      </c>
      <c r="O97" s="839"/>
      <c r="P97" s="840">
        <v>1010000</v>
      </c>
      <c r="Q97" s="841">
        <f>SUM(P97/M97)</f>
        <v>275.5798090040928</v>
      </c>
    </row>
    <row r="98" spans="1:17" ht="12.75">
      <c r="A98" s="46"/>
      <c r="B98" s="30" t="s">
        <v>24</v>
      </c>
      <c r="C98" s="396" t="s">
        <v>330</v>
      </c>
      <c r="D98" s="71"/>
      <c r="E98" s="742" t="s">
        <v>306</v>
      </c>
      <c r="F98" s="750"/>
      <c r="G98" s="743">
        <v>4</v>
      </c>
      <c r="H98" s="282" t="s">
        <v>45</v>
      </c>
      <c r="I98" s="584">
        <v>2</v>
      </c>
      <c r="J98" s="283" t="s">
        <v>27</v>
      </c>
      <c r="K98" s="744" t="s">
        <v>31</v>
      </c>
      <c r="L98" s="284">
        <v>3</v>
      </c>
      <c r="M98" s="281">
        <v>3945</v>
      </c>
      <c r="N98" s="285">
        <v>1149900</v>
      </c>
      <c r="O98" s="585">
        <v>1149900</v>
      </c>
      <c r="P98" s="633"/>
      <c r="Q98" s="400">
        <f>SUM(O98/M98)</f>
        <v>291.4828897338403</v>
      </c>
    </row>
    <row r="99" spans="1:17" ht="12.75">
      <c r="A99" s="264"/>
      <c r="B99" s="47" t="s">
        <v>25</v>
      </c>
      <c r="C99" s="181"/>
      <c r="D99" s="244" t="s">
        <v>91</v>
      </c>
      <c r="E99" s="427" t="s">
        <v>344</v>
      </c>
      <c r="F99" s="428"/>
      <c r="G99" s="245" t="s">
        <v>91</v>
      </c>
      <c r="H99" s="427" t="s">
        <v>111</v>
      </c>
      <c r="I99" s="315" t="s">
        <v>50</v>
      </c>
      <c r="J99" s="210" t="s">
        <v>27</v>
      </c>
      <c r="K99" s="428"/>
      <c r="L99" s="245" t="s">
        <v>96</v>
      </c>
      <c r="M99" s="315" t="s">
        <v>345</v>
      </c>
      <c r="N99" s="324" t="s">
        <v>268</v>
      </c>
      <c r="O99" s="709" t="s">
        <v>346</v>
      </c>
      <c r="P99" s="324"/>
      <c r="Q99" s="429" t="s">
        <v>347</v>
      </c>
    </row>
    <row r="100" spans="1:17" ht="12.75" hidden="1">
      <c r="A100" s="264"/>
      <c r="B100" s="30" t="s">
        <v>26</v>
      </c>
      <c r="C100" s="39"/>
      <c r="D100" s="30"/>
      <c r="E100" s="122" t="s">
        <v>47</v>
      </c>
      <c r="F100" s="20"/>
      <c r="G100" s="30">
        <v>4</v>
      </c>
      <c r="H100" s="75" t="s">
        <v>54</v>
      </c>
      <c r="I100" s="41">
        <v>1</v>
      </c>
      <c r="J100" s="20" t="s">
        <v>27</v>
      </c>
      <c r="K100" s="42"/>
      <c r="L100" s="20">
        <v>2</v>
      </c>
      <c r="M100" s="41">
        <v>3449</v>
      </c>
      <c r="N100" s="44">
        <v>795000</v>
      </c>
      <c r="O100" s="43">
        <v>675000</v>
      </c>
      <c r="P100" s="43"/>
      <c r="Q100" s="93">
        <f>SUM(O100/M100)</f>
        <v>195.70890113076254</v>
      </c>
    </row>
    <row r="101" spans="1:17" ht="12.75" hidden="1">
      <c r="A101" s="264"/>
      <c r="B101" s="30"/>
      <c r="C101" s="30"/>
      <c r="D101" s="30"/>
      <c r="E101" s="105" t="s">
        <v>55</v>
      </c>
      <c r="F101" s="41"/>
      <c r="G101" s="20">
        <v>4</v>
      </c>
      <c r="H101" s="104" t="s">
        <v>54</v>
      </c>
      <c r="I101" s="20">
        <v>1</v>
      </c>
      <c r="J101" s="41" t="s">
        <v>27</v>
      </c>
      <c r="K101" s="19"/>
      <c r="L101" s="41">
        <v>2</v>
      </c>
      <c r="M101" s="20">
        <v>3902</v>
      </c>
      <c r="N101" s="102">
        <v>850000</v>
      </c>
      <c r="O101" s="101">
        <v>850000</v>
      </c>
      <c r="P101" s="78"/>
      <c r="Q101" s="79">
        <f>SUM(O101/M101)</f>
        <v>217.8370066632496</v>
      </c>
    </row>
    <row r="102" spans="1:17" ht="13.5" thickBot="1">
      <c r="A102" s="765"/>
      <c r="B102" s="34" t="s">
        <v>26</v>
      </c>
      <c r="C102" s="306"/>
      <c r="D102" s="35"/>
      <c r="E102" s="766"/>
      <c r="F102" s="767"/>
      <c r="G102" s="768"/>
      <c r="H102" s="518"/>
      <c r="I102" s="769"/>
      <c r="J102" s="519"/>
      <c r="K102" s="524"/>
      <c r="L102" s="519"/>
      <c r="M102" s="518"/>
      <c r="N102" s="770"/>
      <c r="O102" s="520"/>
      <c r="P102" s="771"/>
      <c r="Q102" s="772"/>
    </row>
    <row r="103" spans="1:17" s="871" customFormat="1" ht="12.75">
      <c r="A103" s="867" t="s">
        <v>292</v>
      </c>
      <c r="B103" s="868" t="s">
        <v>19</v>
      </c>
      <c r="C103" s="561" t="s">
        <v>319</v>
      </c>
      <c r="D103" s="869">
        <v>3</v>
      </c>
      <c r="E103" s="740" t="s">
        <v>131</v>
      </c>
      <c r="F103" s="554" t="s">
        <v>30</v>
      </c>
      <c r="G103" s="870">
        <v>5</v>
      </c>
      <c r="H103" s="554" t="s">
        <v>44</v>
      </c>
      <c r="I103" s="626">
        <v>2</v>
      </c>
      <c r="J103" s="625" t="s">
        <v>27</v>
      </c>
      <c r="K103" s="878" t="s">
        <v>31</v>
      </c>
      <c r="L103" s="623">
        <v>3</v>
      </c>
      <c r="M103" s="624">
        <v>5306</v>
      </c>
      <c r="N103" s="629">
        <v>2390000</v>
      </c>
      <c r="O103" s="628"/>
      <c r="P103" s="876">
        <v>2150000</v>
      </c>
      <c r="Q103" s="877">
        <f>SUM(P103/M103)</f>
        <v>405.2016584998115</v>
      </c>
    </row>
    <row r="104" spans="1:17" s="871" customFormat="1" ht="12.75">
      <c r="A104" s="594"/>
      <c r="B104" s="872"/>
      <c r="C104" s="368" t="s">
        <v>318</v>
      </c>
      <c r="D104" s="364"/>
      <c r="E104" s="701" t="s">
        <v>135</v>
      </c>
      <c r="F104" s="563" t="s">
        <v>35</v>
      </c>
      <c r="G104" s="880">
        <v>5</v>
      </c>
      <c r="H104" s="881" t="s">
        <v>114</v>
      </c>
      <c r="I104" s="882">
        <v>2</v>
      </c>
      <c r="J104" s="883" t="s">
        <v>27</v>
      </c>
      <c r="K104" s="888" t="s">
        <v>34</v>
      </c>
      <c r="L104" s="881" t="s">
        <v>321</v>
      </c>
      <c r="M104" s="880">
        <v>6194</v>
      </c>
      <c r="N104" s="885">
        <v>3199999</v>
      </c>
      <c r="O104" s="886"/>
      <c r="P104" s="889">
        <v>2450000</v>
      </c>
      <c r="Q104" s="887">
        <f>SUM(P104/M104)</f>
        <v>395.5440749112044</v>
      </c>
    </row>
    <row r="105" spans="1:17" s="871" customFormat="1" ht="12.75">
      <c r="A105" s="594"/>
      <c r="B105" s="873"/>
      <c r="C105" s="544" t="s">
        <v>320</v>
      </c>
      <c r="D105" s="874"/>
      <c r="E105" s="701" t="s">
        <v>169</v>
      </c>
      <c r="F105" s="879" t="s">
        <v>212</v>
      </c>
      <c r="G105" s="875">
        <v>6</v>
      </c>
      <c r="H105" s="881" t="s">
        <v>172</v>
      </c>
      <c r="I105" s="882">
        <v>2</v>
      </c>
      <c r="J105" s="883" t="s">
        <v>27</v>
      </c>
      <c r="K105" s="884" t="s">
        <v>31</v>
      </c>
      <c r="L105" s="883">
        <v>3</v>
      </c>
      <c r="M105" s="880">
        <v>6068</v>
      </c>
      <c r="N105" s="885">
        <v>2650000</v>
      </c>
      <c r="O105" s="886"/>
      <c r="P105" s="885">
        <v>2600000</v>
      </c>
      <c r="Q105" s="887">
        <f>SUM(P105/M105)</f>
        <v>428.47725774555045</v>
      </c>
    </row>
    <row r="106" spans="1:17" ht="12.75">
      <c r="A106" s="46"/>
      <c r="B106" s="39" t="s">
        <v>24</v>
      </c>
      <c r="C106" s="127"/>
      <c r="D106" s="39"/>
      <c r="E106" s="401"/>
      <c r="F106" s="287"/>
      <c r="G106" s="339"/>
      <c r="H106" s="425"/>
      <c r="I106" s="139"/>
      <c r="J106" s="138"/>
      <c r="K106" s="426"/>
      <c r="L106" s="287"/>
      <c r="M106" s="402"/>
      <c r="N106" s="213"/>
      <c r="O106" s="403"/>
      <c r="P106" s="289"/>
      <c r="Q106" s="218"/>
    </row>
    <row r="107" spans="1:17" ht="12.75">
      <c r="A107" s="46"/>
      <c r="B107" s="47" t="s">
        <v>25</v>
      </c>
      <c r="C107" s="47"/>
      <c r="D107" s="47">
        <v>2</v>
      </c>
      <c r="E107" s="106" t="s">
        <v>348</v>
      </c>
      <c r="F107" s="49"/>
      <c r="G107" s="92" t="s">
        <v>98</v>
      </c>
      <c r="H107" s="92" t="s">
        <v>349</v>
      </c>
      <c r="I107" s="50">
        <v>2</v>
      </c>
      <c r="J107" s="49" t="s">
        <v>27</v>
      </c>
      <c r="K107" s="208" t="s">
        <v>34</v>
      </c>
      <c r="L107" s="88" t="s">
        <v>153</v>
      </c>
      <c r="M107" s="209" t="s">
        <v>155</v>
      </c>
      <c r="N107" s="124" t="s">
        <v>350</v>
      </c>
      <c r="O107" s="124" t="s">
        <v>350</v>
      </c>
      <c r="P107" s="231"/>
      <c r="Q107" s="88" t="s">
        <v>351</v>
      </c>
    </row>
    <row r="108" spans="1:17" s="349" customFormat="1" ht="13.5" thickBot="1">
      <c r="A108" s="859"/>
      <c r="B108" s="380" t="s">
        <v>26</v>
      </c>
      <c r="C108" s="353"/>
      <c r="D108" s="759">
        <v>1</v>
      </c>
      <c r="E108" s="856"/>
      <c r="F108" s="857"/>
      <c r="G108" s="860" t="s">
        <v>98</v>
      </c>
      <c r="H108" s="861" t="s">
        <v>190</v>
      </c>
      <c r="I108" s="862">
        <v>2</v>
      </c>
      <c r="J108" s="863" t="s">
        <v>27</v>
      </c>
      <c r="K108" s="864" t="s">
        <v>314</v>
      </c>
      <c r="L108" s="865" t="s">
        <v>153</v>
      </c>
      <c r="M108" s="866" t="s">
        <v>315</v>
      </c>
      <c r="N108" s="360"/>
      <c r="O108" s="360" t="s">
        <v>316</v>
      </c>
      <c r="P108" s="858"/>
      <c r="Q108" s="355" t="s">
        <v>317</v>
      </c>
    </row>
    <row r="109" spans="1:17" s="241" customFormat="1" ht="12.75">
      <c r="A109" s="37" t="s">
        <v>56</v>
      </c>
      <c r="B109" s="39" t="s">
        <v>19</v>
      </c>
      <c r="C109" s="384" t="s">
        <v>170</v>
      </c>
      <c r="D109" s="382">
        <v>4</v>
      </c>
      <c r="E109" s="643" t="s">
        <v>35</v>
      </c>
      <c r="F109" s="386" t="s">
        <v>169</v>
      </c>
      <c r="G109" s="644">
        <v>4</v>
      </c>
      <c r="H109" s="635" t="s">
        <v>54</v>
      </c>
      <c r="I109" s="386">
        <v>1</v>
      </c>
      <c r="J109" s="636" t="s">
        <v>27</v>
      </c>
      <c r="K109" s="387"/>
      <c r="L109" s="635">
        <v>3</v>
      </c>
      <c r="M109" s="384">
        <v>3714</v>
      </c>
      <c r="N109" s="637">
        <v>1000000</v>
      </c>
      <c r="O109" s="638"/>
      <c r="P109" s="639">
        <v>858525</v>
      </c>
      <c r="Q109" s="642">
        <f>SUM(P109/M109)</f>
        <v>231.15912762520193</v>
      </c>
    </row>
    <row r="110" spans="1:17" s="241" customFormat="1" ht="12.75">
      <c r="A110" s="37"/>
      <c r="B110" s="39"/>
      <c r="C110" s="408" t="s">
        <v>230</v>
      </c>
      <c r="D110" s="382"/>
      <c r="E110" s="483" t="s">
        <v>113</v>
      </c>
      <c r="F110" s="315" t="s">
        <v>224</v>
      </c>
      <c r="G110" s="245">
        <v>4</v>
      </c>
      <c r="H110" s="315" t="s">
        <v>45</v>
      </c>
      <c r="I110" s="245">
        <v>1</v>
      </c>
      <c r="J110" s="471" t="s">
        <v>27</v>
      </c>
      <c r="K110" s="208"/>
      <c r="L110" s="315">
        <v>3</v>
      </c>
      <c r="M110" s="645">
        <v>3919</v>
      </c>
      <c r="N110" s="291">
        <v>2229000</v>
      </c>
      <c r="O110" s="324"/>
      <c r="P110" s="633">
        <v>1875000</v>
      </c>
      <c r="Q110" s="634">
        <f>SUM(P110/M110)</f>
        <v>478.43837713702476</v>
      </c>
    </row>
    <row r="111" spans="1:19" ht="12.75">
      <c r="A111" s="111"/>
      <c r="B111" s="30"/>
      <c r="C111" s="128" t="s">
        <v>104</v>
      </c>
      <c r="D111" s="39"/>
      <c r="E111" s="395" t="s">
        <v>142</v>
      </c>
      <c r="F111" s="135" t="s">
        <v>224</v>
      </c>
      <c r="G111" s="136">
        <v>6</v>
      </c>
      <c r="H111" s="135" t="s">
        <v>45</v>
      </c>
      <c r="I111" s="136">
        <v>2</v>
      </c>
      <c r="J111" s="127" t="s">
        <v>27</v>
      </c>
      <c r="K111" s="640"/>
      <c r="L111" s="135">
        <v>3</v>
      </c>
      <c r="M111" s="136">
        <v>4671</v>
      </c>
      <c r="N111" s="207">
        <v>1209000</v>
      </c>
      <c r="O111" s="207"/>
      <c r="P111" s="133">
        <v>1200000</v>
      </c>
      <c r="Q111" s="216">
        <f>SUM(P111/M111)</f>
        <v>256.9043031470777</v>
      </c>
      <c r="R111" s="2"/>
      <c r="S111" s="2"/>
    </row>
    <row r="112" spans="1:17" s="241" customFormat="1" ht="12.75">
      <c r="A112" s="37"/>
      <c r="B112" s="39"/>
      <c r="C112" s="388" t="s">
        <v>171</v>
      </c>
      <c r="D112" s="528"/>
      <c r="E112" s="529" t="s">
        <v>35</v>
      </c>
      <c r="F112" s="320" t="s">
        <v>163</v>
      </c>
      <c r="G112" s="315">
        <v>6</v>
      </c>
      <c r="H112" s="320" t="s">
        <v>172</v>
      </c>
      <c r="I112" s="315">
        <v>2</v>
      </c>
      <c r="J112" s="205" t="s">
        <v>27</v>
      </c>
      <c r="K112" s="530" t="s">
        <v>31</v>
      </c>
      <c r="L112" s="320">
        <v>3</v>
      </c>
      <c r="M112" s="527">
        <v>6833</v>
      </c>
      <c r="N112" s="291">
        <v>3100000</v>
      </c>
      <c r="O112" s="333"/>
      <c r="P112" s="531">
        <v>2595000</v>
      </c>
      <c r="Q112" s="526">
        <f>SUM(P112/M112)</f>
        <v>379.7746231523489</v>
      </c>
    </row>
    <row r="113" spans="1:17" s="241" customFormat="1" ht="12.75">
      <c r="A113" s="37"/>
      <c r="B113" s="467" t="s">
        <v>24</v>
      </c>
      <c r="C113" s="128"/>
      <c r="D113" s="39"/>
      <c r="E113" s="314"/>
      <c r="F113" s="287"/>
      <c r="G113" s="402"/>
      <c r="H113" s="287"/>
      <c r="I113" s="402"/>
      <c r="J113" s="138"/>
      <c r="K113" s="430"/>
      <c r="L113" s="287"/>
      <c r="M113" s="402"/>
      <c r="N113" s="423"/>
      <c r="O113" s="424"/>
      <c r="P113" s="289"/>
      <c r="Q113" s="218"/>
    </row>
    <row r="114" spans="1:17" s="19" customFormat="1" ht="12.75" customHeight="1">
      <c r="A114" s="37"/>
      <c r="B114" s="57" t="s">
        <v>25</v>
      </c>
      <c r="C114" s="57"/>
      <c r="D114" s="47">
        <v>4</v>
      </c>
      <c r="E114" s="371" t="s">
        <v>273</v>
      </c>
      <c r="F114" s="50"/>
      <c r="G114" s="88" t="s">
        <v>269</v>
      </c>
      <c r="H114" s="50" t="s">
        <v>270</v>
      </c>
      <c r="I114" s="88">
        <v>2</v>
      </c>
      <c r="J114" s="25" t="s">
        <v>27</v>
      </c>
      <c r="K114" s="236"/>
      <c r="L114" s="50">
        <v>3</v>
      </c>
      <c r="M114" s="88" t="s">
        <v>271</v>
      </c>
      <c r="N114" s="124" t="s">
        <v>272</v>
      </c>
      <c r="O114" s="124" t="s">
        <v>352</v>
      </c>
      <c r="P114" s="98"/>
      <c r="Q114" s="59" t="s">
        <v>353</v>
      </c>
    </row>
    <row r="115" spans="1:18" s="17" customFormat="1" ht="13.5" customHeight="1" thickBot="1">
      <c r="A115" s="54"/>
      <c r="B115" s="55" t="s">
        <v>26</v>
      </c>
      <c r="C115" s="372"/>
      <c r="D115" s="373"/>
      <c r="E115" s="145"/>
      <c r="F115" s="170"/>
      <c r="G115" s="118"/>
      <c r="H115" s="145"/>
      <c r="I115" s="170"/>
      <c r="J115" s="325"/>
      <c r="K115" s="350"/>
      <c r="L115" s="118"/>
      <c r="M115" s="170"/>
      <c r="N115" s="146"/>
      <c r="O115" s="146"/>
      <c r="P115" s="443"/>
      <c r="Q115" s="125"/>
      <c r="R115" s="307"/>
    </row>
    <row r="116" spans="1:18" s="17" customFormat="1" ht="13.5" customHeight="1">
      <c r="A116" s="37" t="s">
        <v>129</v>
      </c>
      <c r="B116" s="39" t="s">
        <v>19</v>
      </c>
      <c r="C116" s="179" t="s">
        <v>149</v>
      </c>
      <c r="D116" s="537">
        <v>5</v>
      </c>
      <c r="E116" s="136" t="s">
        <v>35</v>
      </c>
      <c r="F116" s="534" t="s">
        <v>224</v>
      </c>
      <c r="G116" s="128">
        <v>4</v>
      </c>
      <c r="H116" s="135">
        <v>4</v>
      </c>
      <c r="I116" s="128">
        <v>1</v>
      </c>
      <c r="J116" s="127" t="s">
        <v>40</v>
      </c>
      <c r="K116" s="198" t="s">
        <v>31</v>
      </c>
      <c r="L116" s="127">
        <v>2</v>
      </c>
      <c r="M116" s="128">
        <v>3635</v>
      </c>
      <c r="N116" s="132">
        <v>1350000</v>
      </c>
      <c r="O116" s="133"/>
      <c r="P116" s="132">
        <v>1200000</v>
      </c>
      <c r="Q116" s="535">
        <f>SUM(P116/M116)</f>
        <v>330.12379642365886</v>
      </c>
      <c r="R116" s="307"/>
    </row>
    <row r="117" spans="1:18" s="17" customFormat="1" ht="13.5" customHeight="1">
      <c r="A117" s="37"/>
      <c r="B117" s="39"/>
      <c r="C117" s="179" t="s">
        <v>110</v>
      </c>
      <c r="D117" s="646"/>
      <c r="E117" s="135" t="s">
        <v>109</v>
      </c>
      <c r="F117" s="234" t="s">
        <v>30</v>
      </c>
      <c r="G117" s="127">
        <v>4</v>
      </c>
      <c r="H117" s="136">
        <v>4</v>
      </c>
      <c r="I117" s="127">
        <v>1</v>
      </c>
      <c r="J117" s="128" t="s">
        <v>27</v>
      </c>
      <c r="K117" s="222" t="s">
        <v>31</v>
      </c>
      <c r="L117" s="127">
        <v>2</v>
      </c>
      <c r="M117" s="396">
        <v>3783</v>
      </c>
      <c r="N117" s="650">
        <v>1349000</v>
      </c>
      <c r="O117" s="133"/>
      <c r="P117" s="132">
        <v>1300000</v>
      </c>
      <c r="Q117" s="535">
        <f>SUM(P117/M117)</f>
        <v>343.64261168384877</v>
      </c>
      <c r="R117" s="307"/>
    </row>
    <row r="118" spans="1:18" s="17" customFormat="1" ht="13.5" customHeight="1">
      <c r="A118" s="37"/>
      <c r="B118" s="39"/>
      <c r="C118" s="68" t="s">
        <v>173</v>
      </c>
      <c r="D118" s="537"/>
      <c r="E118" s="121" t="s">
        <v>30</v>
      </c>
      <c r="F118" s="88" t="s">
        <v>163</v>
      </c>
      <c r="G118" s="50">
        <v>4</v>
      </c>
      <c r="H118" s="58" t="s">
        <v>118</v>
      </c>
      <c r="I118" s="50">
        <v>2</v>
      </c>
      <c r="J118" s="49" t="s">
        <v>27</v>
      </c>
      <c r="K118" s="538" t="s">
        <v>28</v>
      </c>
      <c r="L118" s="88">
        <v>3</v>
      </c>
      <c r="M118" s="50">
        <v>4941</v>
      </c>
      <c r="N118" s="124">
        <v>1799999</v>
      </c>
      <c r="O118" s="148"/>
      <c r="P118" s="98">
        <v>1600000</v>
      </c>
      <c r="Q118" s="539">
        <f>SUM(P118/M118)</f>
        <v>323.82108884841125</v>
      </c>
      <c r="R118" s="307"/>
    </row>
    <row r="119" spans="1:18" s="349" customFormat="1" ht="13.5" customHeight="1">
      <c r="A119" s="594"/>
      <c r="B119" s="595"/>
      <c r="C119" s="595" t="s">
        <v>174</v>
      </c>
      <c r="D119" s="368"/>
      <c r="E119" s="365" t="s">
        <v>175</v>
      </c>
      <c r="F119" s="572" t="s">
        <v>163</v>
      </c>
      <c r="G119" s="493">
        <v>5</v>
      </c>
      <c r="H119" s="569" t="s">
        <v>54</v>
      </c>
      <c r="I119" s="364">
        <v>1</v>
      </c>
      <c r="J119" s="368" t="s">
        <v>27</v>
      </c>
      <c r="K119" s="555" t="s">
        <v>68</v>
      </c>
      <c r="L119" s="368">
        <v>3</v>
      </c>
      <c r="M119" s="364">
        <v>3635</v>
      </c>
      <c r="N119" s="570">
        <v>1450000</v>
      </c>
      <c r="O119" s="366"/>
      <c r="P119" s="570">
        <v>1200000</v>
      </c>
      <c r="Q119" s="536">
        <f>SUM(P119/M119)</f>
        <v>330.12379642365886</v>
      </c>
      <c r="R119" s="647"/>
    </row>
    <row r="120" spans="1:18" s="17" customFormat="1" ht="13.5" customHeight="1">
      <c r="A120" s="37"/>
      <c r="B120" s="57"/>
      <c r="C120" s="52" t="s">
        <v>232</v>
      </c>
      <c r="D120" s="540"/>
      <c r="E120" s="83" t="s">
        <v>231</v>
      </c>
      <c r="F120" s="104" t="s">
        <v>224</v>
      </c>
      <c r="G120" s="75">
        <v>5</v>
      </c>
      <c r="H120" s="62" t="s">
        <v>91</v>
      </c>
      <c r="I120" s="75">
        <v>1</v>
      </c>
      <c r="J120" s="41" t="s">
        <v>27</v>
      </c>
      <c r="K120" s="337" t="s">
        <v>31</v>
      </c>
      <c r="L120" s="104">
        <v>2</v>
      </c>
      <c r="M120" s="75">
        <v>4683</v>
      </c>
      <c r="N120" s="173">
        <v>1389000</v>
      </c>
      <c r="O120" s="176"/>
      <c r="P120" s="97">
        <v>1260000</v>
      </c>
      <c r="Q120" s="536">
        <f>SUM(P120/M120)</f>
        <v>269.05829596412553</v>
      </c>
      <c r="R120" s="307"/>
    </row>
    <row r="121" spans="1:17" ht="12.75">
      <c r="A121" s="46"/>
      <c r="B121" s="30" t="s">
        <v>24</v>
      </c>
      <c r="C121" s="179"/>
      <c r="D121" s="318"/>
      <c r="E121" s="480"/>
      <c r="F121" s="422"/>
      <c r="G121" s="139"/>
      <c r="H121" s="287"/>
      <c r="I121" s="481"/>
      <c r="J121" s="138"/>
      <c r="K121" s="288"/>
      <c r="L121" s="138"/>
      <c r="M121" s="139"/>
      <c r="N121" s="289"/>
      <c r="O121" s="340"/>
      <c r="P121" s="289"/>
      <c r="Q121" s="482"/>
    </row>
    <row r="122" spans="1:17" s="17" customFormat="1" ht="12.75">
      <c r="A122" s="42"/>
      <c r="B122" s="47" t="s">
        <v>25</v>
      </c>
      <c r="C122" s="52"/>
      <c r="D122" s="319" t="s">
        <v>107</v>
      </c>
      <c r="E122" s="195" t="s">
        <v>273</v>
      </c>
      <c r="F122" s="51"/>
      <c r="G122" s="50" t="s">
        <v>98</v>
      </c>
      <c r="H122" s="88" t="s">
        <v>274</v>
      </c>
      <c r="I122" s="50">
        <v>2</v>
      </c>
      <c r="J122" s="49" t="s">
        <v>27</v>
      </c>
      <c r="K122" s="238" t="s">
        <v>31</v>
      </c>
      <c r="L122" s="88">
        <v>2</v>
      </c>
      <c r="M122" s="50" t="s">
        <v>275</v>
      </c>
      <c r="N122" s="124" t="s">
        <v>156</v>
      </c>
      <c r="O122" s="124" t="s">
        <v>354</v>
      </c>
      <c r="P122" s="98"/>
      <c r="Q122" s="147" t="s">
        <v>355</v>
      </c>
    </row>
    <row r="123" spans="1:17" ht="12" customHeight="1" thickBot="1">
      <c r="A123" s="465"/>
      <c r="B123" s="34" t="s">
        <v>26</v>
      </c>
      <c r="C123" s="575"/>
      <c r="D123" s="578"/>
      <c r="E123" s="652"/>
      <c r="F123" s="454"/>
      <c r="G123" s="453"/>
      <c r="H123" s="653"/>
      <c r="I123" s="453"/>
      <c r="J123" s="454"/>
      <c r="K123" s="455"/>
      <c r="L123" s="653"/>
      <c r="M123" s="456"/>
      <c r="N123" s="457"/>
      <c r="O123" s="654"/>
      <c r="P123" s="655"/>
      <c r="Q123" s="656"/>
    </row>
    <row r="124" spans="1:17" ht="12" customHeight="1">
      <c r="A124" s="37" t="s">
        <v>59</v>
      </c>
      <c r="B124" s="39" t="s">
        <v>19</v>
      </c>
      <c r="C124" s="561" t="s">
        <v>234</v>
      </c>
      <c r="D124" s="493">
        <v>6</v>
      </c>
      <c r="E124" s="661" t="s">
        <v>150</v>
      </c>
      <c r="F124" s="599" t="s">
        <v>219</v>
      </c>
      <c r="G124" s="662">
        <v>3</v>
      </c>
      <c r="H124" s="598" t="s">
        <v>94</v>
      </c>
      <c r="I124" s="664">
        <v>1</v>
      </c>
      <c r="J124" s="599" t="s">
        <v>27</v>
      </c>
      <c r="K124" s="665"/>
      <c r="L124" s="598">
        <v>2</v>
      </c>
      <c r="M124" s="666">
        <v>2206</v>
      </c>
      <c r="N124" s="601">
        <v>499000</v>
      </c>
      <c r="O124" s="667"/>
      <c r="P124" s="657">
        <v>360000</v>
      </c>
      <c r="Q124" s="668">
        <f aca="true" t="shared" si="3" ref="Q124:Q129">SUM(P124/M124)</f>
        <v>163.19129646418858</v>
      </c>
    </row>
    <row r="125" spans="1:17" s="17" customFormat="1" ht="12.75" customHeight="1">
      <c r="A125" s="37"/>
      <c r="B125" s="39"/>
      <c r="C125" s="41" t="s">
        <v>176</v>
      </c>
      <c r="D125" s="71"/>
      <c r="E125" s="529" t="s">
        <v>33</v>
      </c>
      <c r="F125" s="210" t="s">
        <v>169</v>
      </c>
      <c r="G125" s="470" t="s">
        <v>94</v>
      </c>
      <c r="H125" s="245" t="s">
        <v>41</v>
      </c>
      <c r="I125" s="315">
        <v>1</v>
      </c>
      <c r="J125" s="245" t="s">
        <v>40</v>
      </c>
      <c r="K125" s="530" t="s">
        <v>28</v>
      </c>
      <c r="L125" s="245">
        <v>2</v>
      </c>
      <c r="M125" s="315">
        <v>2320</v>
      </c>
      <c r="N125" s="324">
        <v>449000</v>
      </c>
      <c r="O125" s="291"/>
      <c r="P125" s="785">
        <v>375000</v>
      </c>
      <c r="Q125" s="786">
        <f t="shared" si="3"/>
        <v>161.63793103448276</v>
      </c>
    </row>
    <row r="126" spans="1:17" ht="12.75" customHeight="1">
      <c r="A126" s="37"/>
      <c r="B126" s="39"/>
      <c r="C126" s="127" t="s">
        <v>121</v>
      </c>
      <c r="D126" s="71"/>
      <c r="E126" s="214" t="s">
        <v>135</v>
      </c>
      <c r="F126" s="128" t="s">
        <v>113</v>
      </c>
      <c r="G126" s="329">
        <v>4</v>
      </c>
      <c r="H126" s="136" t="s">
        <v>39</v>
      </c>
      <c r="I126" s="127">
        <v>2</v>
      </c>
      <c r="J126" s="128" t="s">
        <v>27</v>
      </c>
      <c r="K126" s="217" t="s">
        <v>34</v>
      </c>
      <c r="L126" s="136">
        <v>2</v>
      </c>
      <c r="M126" s="127">
        <v>2873</v>
      </c>
      <c r="N126" s="133">
        <v>659000</v>
      </c>
      <c r="O126" s="132"/>
      <c r="P126" s="140">
        <v>480000</v>
      </c>
      <c r="Q126" s="216">
        <f t="shared" si="3"/>
        <v>167.07274625826662</v>
      </c>
    </row>
    <row r="127" spans="1:17" s="826" customFormat="1" ht="12.75" customHeight="1">
      <c r="A127" s="825"/>
      <c r="B127" s="588"/>
      <c r="C127" s="720" t="s">
        <v>300</v>
      </c>
      <c r="D127" s="405"/>
      <c r="E127" s="719" t="s">
        <v>163</v>
      </c>
      <c r="F127" s="405" t="s">
        <v>301</v>
      </c>
      <c r="G127" s="827">
        <v>4</v>
      </c>
      <c r="H127" s="404" t="s">
        <v>39</v>
      </c>
      <c r="I127" s="720">
        <v>2</v>
      </c>
      <c r="J127" s="405" t="s">
        <v>27</v>
      </c>
      <c r="K127" s="828" t="s">
        <v>28</v>
      </c>
      <c r="L127" s="404">
        <v>2</v>
      </c>
      <c r="M127" s="720">
        <v>3119</v>
      </c>
      <c r="N127" s="797">
        <v>675000</v>
      </c>
      <c r="O127" s="617"/>
      <c r="P127" s="829">
        <v>650000</v>
      </c>
      <c r="Q127" s="801">
        <f t="shared" si="3"/>
        <v>208.40012824623275</v>
      </c>
    </row>
    <row r="128" spans="1:17" s="349" customFormat="1" ht="12.75" customHeight="1">
      <c r="A128" s="594"/>
      <c r="B128" s="595"/>
      <c r="C128" s="368" t="s">
        <v>235</v>
      </c>
      <c r="D128" s="364"/>
      <c r="E128" s="562" t="s">
        <v>163</v>
      </c>
      <c r="F128" s="552" t="s">
        <v>219</v>
      </c>
      <c r="G128" s="787">
        <v>4</v>
      </c>
      <c r="H128" s="552" t="s">
        <v>39</v>
      </c>
      <c r="I128" s="544">
        <v>2</v>
      </c>
      <c r="J128" s="545" t="s">
        <v>27</v>
      </c>
      <c r="K128" s="565"/>
      <c r="L128" s="552">
        <v>2</v>
      </c>
      <c r="M128" s="544">
        <v>3037</v>
      </c>
      <c r="N128" s="547">
        <v>725000</v>
      </c>
      <c r="O128" s="546"/>
      <c r="P128" s="553">
        <v>680000</v>
      </c>
      <c r="Q128" s="669">
        <f t="shared" si="3"/>
        <v>223.90516957523872</v>
      </c>
    </row>
    <row r="129" spans="1:17" s="349" customFormat="1" ht="12.75" customHeight="1">
      <c r="A129" s="594"/>
      <c r="B129" s="659"/>
      <c r="C129" s="544" t="s">
        <v>236</v>
      </c>
      <c r="D129" s="545"/>
      <c r="E129" s="562" t="s">
        <v>33</v>
      </c>
      <c r="F129" s="552" t="s">
        <v>212</v>
      </c>
      <c r="G129" s="663">
        <v>5</v>
      </c>
      <c r="H129" s="552" t="s">
        <v>91</v>
      </c>
      <c r="I129" s="544">
        <v>2</v>
      </c>
      <c r="J129" s="545" t="s">
        <v>27</v>
      </c>
      <c r="K129" s="565" t="s">
        <v>28</v>
      </c>
      <c r="L129" s="552">
        <v>2</v>
      </c>
      <c r="M129" s="544">
        <v>3037</v>
      </c>
      <c r="N129" s="547">
        <v>689000</v>
      </c>
      <c r="O129" s="546"/>
      <c r="P129" s="553">
        <v>640000</v>
      </c>
      <c r="Q129" s="669">
        <f t="shared" si="3"/>
        <v>210.7342772472835</v>
      </c>
    </row>
    <row r="130" spans="1:17" s="241" customFormat="1" ht="12.75">
      <c r="A130" s="265"/>
      <c r="B130" s="239" t="s">
        <v>24</v>
      </c>
      <c r="C130" s="247"/>
      <c r="D130" s="250"/>
      <c r="E130" s="233"/>
      <c r="F130" s="251"/>
      <c r="G130" s="232"/>
      <c r="H130" s="252"/>
      <c r="I130" s="233"/>
      <c r="J130" s="250"/>
      <c r="K130" s="249"/>
      <c r="L130" s="252"/>
      <c r="M130" s="232"/>
      <c r="N130" s="253"/>
      <c r="O130" s="242"/>
      <c r="P130" s="254"/>
      <c r="Q130" s="240"/>
    </row>
    <row r="131" spans="1:50" ht="12.75" customHeight="1">
      <c r="A131" s="264"/>
      <c r="B131" s="47" t="s">
        <v>25</v>
      </c>
      <c r="C131" s="47"/>
      <c r="D131" s="246"/>
      <c r="E131" s="50"/>
      <c r="F131" s="58"/>
      <c r="G131" s="123"/>
      <c r="H131" s="88"/>
      <c r="I131" s="25"/>
      <c r="J131" s="49"/>
      <c r="K131" s="238"/>
      <c r="L131" s="88"/>
      <c r="M131" s="50"/>
      <c r="N131" s="124"/>
      <c r="O131" s="148"/>
      <c r="P131" s="98"/>
      <c r="Q131" s="14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</row>
    <row r="132" spans="1:17" s="17" customFormat="1" ht="12.75" customHeight="1" thickBot="1">
      <c r="A132" s="109"/>
      <c r="B132" s="35" t="s">
        <v>26</v>
      </c>
      <c r="C132" s="463"/>
      <c r="D132" s="55">
        <v>1</v>
      </c>
      <c r="E132" s="576" t="s">
        <v>154</v>
      </c>
      <c r="F132" s="296"/>
      <c r="G132" s="297" t="s">
        <v>101</v>
      </c>
      <c r="H132" s="301" t="s">
        <v>122</v>
      </c>
      <c r="I132" s="297">
        <v>2</v>
      </c>
      <c r="J132" s="296" t="s">
        <v>27</v>
      </c>
      <c r="K132" s="298" t="s">
        <v>34</v>
      </c>
      <c r="L132" s="243">
        <v>2</v>
      </c>
      <c r="M132" s="299" t="s">
        <v>191</v>
      </c>
      <c r="N132" s="237" t="s">
        <v>262</v>
      </c>
      <c r="O132" s="237" t="s">
        <v>262</v>
      </c>
      <c r="P132" s="466"/>
      <c r="Q132" s="577" t="s">
        <v>263</v>
      </c>
    </row>
    <row r="133" spans="1:17" s="19" customFormat="1" ht="12.75" customHeight="1">
      <c r="A133" s="341"/>
      <c r="B133" s="71"/>
      <c r="C133" s="128"/>
      <c r="D133" s="71"/>
      <c r="E133" s="383"/>
      <c r="F133" s="205"/>
      <c r="G133" s="320"/>
      <c r="H133" s="485"/>
      <c r="I133" s="320"/>
      <c r="J133" s="205"/>
      <c r="K133" s="302"/>
      <c r="L133" s="320"/>
      <c r="M133" s="205"/>
      <c r="N133" s="333"/>
      <c r="O133" s="333"/>
      <c r="P133" s="790"/>
      <c r="Q133" s="791"/>
    </row>
    <row r="134" spans="1:17" s="19" customFormat="1" ht="12.75" customHeight="1">
      <c r="A134" s="341"/>
      <c r="B134" s="71"/>
      <c r="C134" s="128"/>
      <c r="D134" s="71"/>
      <c r="E134" s="383"/>
      <c r="F134" s="205"/>
      <c r="G134" s="320"/>
      <c r="H134" s="485"/>
      <c r="I134" s="320"/>
      <c r="J134" s="205"/>
      <c r="K134" s="302"/>
      <c r="L134" s="320"/>
      <c r="M134" s="205"/>
      <c r="N134" s="333"/>
      <c r="O134" s="333"/>
      <c r="P134" s="790"/>
      <c r="Q134" s="791"/>
    </row>
    <row r="135" spans="1:17" s="19" customFormat="1" ht="12.75" customHeight="1">
      <c r="A135" s="341"/>
      <c r="B135" s="71"/>
      <c r="C135" s="128"/>
      <c r="D135" s="71"/>
      <c r="E135" s="383"/>
      <c r="F135" s="205"/>
      <c r="G135" s="320"/>
      <c r="H135" s="485"/>
      <c r="I135" s="320"/>
      <c r="J135" s="205"/>
      <c r="K135" s="302"/>
      <c r="L135" s="320"/>
      <c r="M135" s="205"/>
      <c r="N135" s="333"/>
      <c r="O135" s="333"/>
      <c r="P135" s="790"/>
      <c r="Q135" s="791"/>
    </row>
    <row r="136" spans="1:17" s="19" customFormat="1" ht="12.75" customHeight="1">
      <c r="A136" s="341"/>
      <c r="B136" s="71"/>
      <c r="C136" s="128"/>
      <c r="D136" s="71"/>
      <c r="E136" s="383"/>
      <c r="F136" s="205"/>
      <c r="G136" s="320"/>
      <c r="H136" s="485"/>
      <c r="I136" s="320"/>
      <c r="J136" s="205"/>
      <c r="K136" s="302"/>
      <c r="L136" s="320"/>
      <c r="M136" s="205"/>
      <c r="N136" s="333"/>
      <c r="O136" s="333"/>
      <c r="P136" s="790"/>
      <c r="Q136" s="791"/>
    </row>
    <row r="137" spans="1:17" s="19" customFormat="1" ht="12.75" customHeight="1">
      <c r="A137" s="341"/>
      <c r="B137" s="71"/>
      <c r="C137" s="128"/>
      <c r="D137" s="71"/>
      <c r="E137" s="383"/>
      <c r="F137" s="205"/>
      <c r="G137" s="320"/>
      <c r="H137" s="485"/>
      <c r="I137" s="320"/>
      <c r="J137" s="205"/>
      <c r="K137" s="302"/>
      <c r="L137" s="320"/>
      <c r="M137" s="205"/>
      <c r="N137" s="333"/>
      <c r="O137" s="333"/>
      <c r="P137" s="790"/>
      <c r="Q137" s="791"/>
    </row>
    <row r="138" spans="1:17" s="19" customFormat="1" ht="12.75" customHeight="1">
      <c r="A138" s="341"/>
      <c r="B138" s="71"/>
      <c r="C138" s="128"/>
      <c r="D138" s="71"/>
      <c r="E138" s="383"/>
      <c r="F138" s="205"/>
      <c r="G138" s="320"/>
      <c r="H138" s="485"/>
      <c r="I138" s="320"/>
      <c r="J138" s="205"/>
      <c r="K138" s="302"/>
      <c r="L138" s="320"/>
      <c r="M138" s="205"/>
      <c r="N138" s="333"/>
      <c r="O138" s="333"/>
      <c r="P138" s="790"/>
      <c r="Q138" s="791"/>
    </row>
    <row r="139" spans="1:17" s="19" customFormat="1" ht="12.75" customHeight="1">
      <c r="A139" s="341"/>
      <c r="B139" s="71"/>
      <c r="C139" s="128"/>
      <c r="D139" s="71"/>
      <c r="E139" s="383"/>
      <c r="F139" s="205"/>
      <c r="G139" s="320"/>
      <c r="H139" s="485"/>
      <c r="I139" s="320"/>
      <c r="J139" s="205"/>
      <c r="K139" s="302"/>
      <c r="L139" s="320"/>
      <c r="M139" s="205"/>
      <c r="N139" s="333"/>
      <c r="O139" s="333"/>
      <c r="P139" s="790"/>
      <c r="Q139" s="791"/>
    </row>
    <row r="140" spans="1:17" s="19" customFormat="1" ht="12.75" customHeight="1">
      <c r="A140" s="341"/>
      <c r="B140" s="71"/>
      <c r="C140" s="128"/>
      <c r="D140" s="71"/>
      <c r="E140" s="383"/>
      <c r="F140" s="205"/>
      <c r="G140" s="320"/>
      <c r="H140" s="485"/>
      <c r="I140" s="320"/>
      <c r="J140" s="205"/>
      <c r="K140" s="302"/>
      <c r="L140" s="320"/>
      <c r="M140" s="205"/>
      <c r="N140" s="333"/>
      <c r="O140" s="333"/>
      <c r="P140" s="790"/>
      <c r="Q140" s="791"/>
    </row>
    <row r="141" spans="1:17" s="19" customFormat="1" ht="12.75" customHeight="1">
      <c r="A141" s="341"/>
      <c r="B141" s="71"/>
      <c r="C141" s="128"/>
      <c r="D141" s="71"/>
      <c r="E141" s="383"/>
      <c r="F141" s="205"/>
      <c r="G141" s="320"/>
      <c r="H141" s="485"/>
      <c r="I141" s="320"/>
      <c r="J141" s="205"/>
      <c r="K141" s="302"/>
      <c r="L141" s="320"/>
      <c r="M141" s="205"/>
      <c r="N141" s="333"/>
      <c r="O141" s="333"/>
      <c r="P141" s="790"/>
      <c r="Q141" s="791"/>
    </row>
    <row r="142" spans="1:17" s="19" customFormat="1" ht="12.75" customHeight="1">
      <c r="A142" s="341"/>
      <c r="B142" s="71"/>
      <c r="C142" s="128"/>
      <c r="D142" s="71"/>
      <c r="E142" s="383"/>
      <c r="F142" s="205"/>
      <c r="G142" s="320"/>
      <c r="H142" s="485"/>
      <c r="I142" s="320"/>
      <c r="J142" s="205"/>
      <c r="K142" s="302"/>
      <c r="L142" s="320"/>
      <c r="M142" s="205"/>
      <c r="N142" s="333"/>
      <c r="O142" s="333"/>
      <c r="P142" s="790"/>
      <c r="Q142" s="791"/>
    </row>
    <row r="143" spans="1:17" s="19" customFormat="1" ht="12.75" customHeight="1">
      <c r="A143" s="341"/>
      <c r="B143" s="71"/>
      <c r="C143" s="128"/>
      <c r="D143" s="71"/>
      <c r="E143" s="383"/>
      <c r="F143" s="205"/>
      <c r="G143" s="320"/>
      <c r="H143" s="485"/>
      <c r="I143" s="320"/>
      <c r="J143" s="205"/>
      <c r="K143" s="302"/>
      <c r="L143" s="320"/>
      <c r="M143" s="205"/>
      <c r="N143" s="333"/>
      <c r="O143" s="333"/>
      <c r="P143" s="790"/>
      <c r="Q143" s="791"/>
    </row>
    <row r="144" spans="1:17" ht="20.25">
      <c r="A144" s="1" t="s">
        <v>72</v>
      </c>
      <c r="B144" s="2"/>
      <c r="C144" s="2"/>
      <c r="D144" s="2"/>
      <c r="E144" s="2"/>
      <c r="F144" s="3"/>
      <c r="G144" s="3"/>
      <c r="H144" s="75"/>
      <c r="I144" s="3"/>
      <c r="J144" s="3"/>
      <c r="K144" s="3"/>
      <c r="M144" s="4"/>
      <c r="N144" s="3" t="s">
        <v>84</v>
      </c>
      <c r="O144" s="203" t="s">
        <v>87</v>
      </c>
      <c r="P144" s="95"/>
      <c r="Q144" s="203" t="s">
        <v>86</v>
      </c>
    </row>
    <row r="145" spans="1:16" ht="18">
      <c r="A145" s="116" t="s">
        <v>307</v>
      </c>
      <c r="B145" s="2"/>
      <c r="C145" s="2"/>
      <c r="D145" s="2"/>
      <c r="E145" s="2"/>
      <c r="F145" s="3"/>
      <c r="G145" s="3"/>
      <c r="H145" s="4"/>
      <c r="I145" s="3"/>
      <c r="J145" s="3"/>
      <c r="K145" s="3"/>
      <c r="M145" s="4"/>
      <c r="N145" s="3"/>
      <c r="P145" s="94" t="s">
        <v>108</v>
      </c>
    </row>
    <row r="146" spans="1:16" ht="18">
      <c r="A146" s="335" t="s">
        <v>308</v>
      </c>
      <c r="B146" s="2"/>
      <c r="C146" s="2"/>
      <c r="D146" s="2"/>
      <c r="E146" s="2"/>
      <c r="F146" s="3"/>
      <c r="G146" s="3"/>
      <c r="H146" s="4"/>
      <c r="I146" s="3"/>
      <c r="J146" s="3"/>
      <c r="K146" s="3"/>
      <c r="M146" s="4"/>
      <c r="N146" s="3"/>
      <c r="O146" s="204" t="s">
        <v>88</v>
      </c>
      <c r="P146" s="204"/>
    </row>
    <row r="147" spans="1:15" ht="12.75">
      <c r="A147" s="5"/>
      <c r="B147" s="2"/>
      <c r="C147" s="2"/>
      <c r="D147" s="2"/>
      <c r="E147" s="2"/>
      <c r="F147" s="3"/>
      <c r="G147" s="3"/>
      <c r="H147" s="4"/>
      <c r="I147" s="3"/>
      <c r="J147" s="3"/>
      <c r="K147" s="3"/>
      <c r="M147" s="115"/>
      <c r="N147" s="3" t="s">
        <v>85</v>
      </c>
      <c r="O147" s="202" t="s">
        <v>89</v>
      </c>
    </row>
    <row r="148" spans="1:15" ht="12.75">
      <c r="A148" s="5"/>
      <c r="B148" s="2"/>
      <c r="C148" s="2"/>
      <c r="D148" s="2"/>
      <c r="E148" s="2"/>
      <c r="F148" s="3"/>
      <c r="G148" s="3"/>
      <c r="H148" s="4"/>
      <c r="I148" s="3"/>
      <c r="J148" s="3"/>
      <c r="K148" s="3"/>
      <c r="M148" s="4"/>
      <c r="N148" s="3"/>
      <c r="O148" s="313" t="s">
        <v>382</v>
      </c>
    </row>
    <row r="149" spans="1:14" ht="8.25" customHeight="1">
      <c r="A149" s="5"/>
      <c r="B149" s="2"/>
      <c r="C149" s="2"/>
      <c r="D149" s="2"/>
      <c r="E149" s="2"/>
      <c r="F149" s="3"/>
      <c r="G149" s="3"/>
      <c r="H149" s="4"/>
      <c r="I149" s="3"/>
      <c r="J149" s="3"/>
      <c r="K149" s="3"/>
      <c r="M149" s="4"/>
      <c r="N149" s="3"/>
    </row>
    <row r="150" spans="1:16" s="154" customFormat="1" ht="15">
      <c r="A150" s="154" t="s">
        <v>70</v>
      </c>
      <c r="B150" s="155"/>
      <c r="C150" s="155"/>
      <c r="D150" s="155"/>
      <c r="E150" s="155"/>
      <c r="F150" s="155"/>
      <c r="G150" s="155"/>
      <c r="H150" s="4"/>
      <c r="I150" s="155"/>
      <c r="J150" s="155"/>
      <c r="K150" s="155"/>
      <c r="M150" s="156"/>
      <c r="N150" s="155"/>
      <c r="O150" s="157"/>
      <c r="P150" s="157"/>
    </row>
    <row r="151" spans="1:16" s="154" customFormat="1" ht="15">
      <c r="A151" s="154" t="s">
        <v>71</v>
      </c>
      <c r="B151" s="155"/>
      <c r="C151" s="155"/>
      <c r="D151" s="155"/>
      <c r="E151" s="155"/>
      <c r="F151" s="155"/>
      <c r="G151" s="158"/>
      <c r="H151" s="156"/>
      <c r="I151" s="158"/>
      <c r="J151" s="158"/>
      <c r="K151" s="158"/>
      <c r="L151" s="160"/>
      <c r="M151" s="159"/>
      <c r="N151" s="158"/>
      <c r="O151" s="157"/>
      <c r="P151" s="157"/>
    </row>
    <row r="152" spans="1:16" s="163" customFormat="1" ht="12.75" customHeight="1">
      <c r="A152" s="154" t="s">
        <v>102</v>
      </c>
      <c r="B152" s="155"/>
      <c r="C152" s="155"/>
      <c r="D152" s="155"/>
      <c r="E152" s="155"/>
      <c r="F152" s="161"/>
      <c r="G152" s="161"/>
      <c r="H152" s="159"/>
      <c r="I152" s="161"/>
      <c r="J152" s="161"/>
      <c r="K152" s="161"/>
      <c r="M152" s="162"/>
      <c r="N152" s="161"/>
      <c r="O152" s="164"/>
      <c r="P152" s="164"/>
    </row>
    <row r="153" spans="1:14" ht="7.5" customHeight="1">
      <c r="A153" s="117"/>
      <c r="B153" s="2"/>
      <c r="C153" s="2"/>
      <c r="D153" s="2"/>
      <c r="E153" s="2"/>
      <c r="F153" s="3"/>
      <c r="G153" s="3"/>
      <c r="H153" s="162"/>
      <c r="I153" s="3"/>
      <c r="J153" s="3"/>
      <c r="K153" s="3"/>
      <c r="M153" s="4"/>
      <c r="N153" s="3"/>
    </row>
    <row r="154" spans="1:16" s="17" customFormat="1" ht="13.5" customHeight="1">
      <c r="A154" s="17" t="s">
        <v>216</v>
      </c>
      <c r="B154" s="2"/>
      <c r="C154" s="2"/>
      <c r="D154" s="2"/>
      <c r="E154" s="2"/>
      <c r="F154" s="165"/>
      <c r="G154" s="165"/>
      <c r="H154" s="4"/>
      <c r="I154" s="165"/>
      <c r="J154" s="165"/>
      <c r="K154" s="165"/>
      <c r="M154" s="20"/>
      <c r="N154" s="165"/>
      <c r="O154" s="166"/>
      <c r="P154" s="166"/>
    </row>
    <row r="155" spans="1:16" s="17" customFormat="1" ht="12.75">
      <c r="A155" s="17" t="s">
        <v>309</v>
      </c>
      <c r="B155" s="2"/>
      <c r="C155" s="2"/>
      <c r="D155" s="2"/>
      <c r="E155" s="2"/>
      <c r="F155" s="165"/>
      <c r="G155" s="165"/>
      <c r="H155" s="20"/>
      <c r="I155" s="165"/>
      <c r="J155" s="165"/>
      <c r="K155" s="165"/>
      <c r="M155" s="20"/>
      <c r="N155" s="165"/>
      <c r="O155" s="166"/>
      <c r="P155" s="166"/>
    </row>
    <row r="156" spans="1:17" s="17" customFormat="1" ht="12.75" customHeight="1">
      <c r="A156" s="17" t="s">
        <v>217</v>
      </c>
      <c r="B156" s="2"/>
      <c r="C156" s="2"/>
      <c r="D156" s="2"/>
      <c r="E156" s="2"/>
      <c r="F156" s="165"/>
      <c r="G156" s="20"/>
      <c r="H156" s="20"/>
      <c r="I156" s="20"/>
      <c r="J156" s="20"/>
      <c r="K156" s="20"/>
      <c r="L156" s="19"/>
      <c r="M156" s="20"/>
      <c r="N156" s="165"/>
      <c r="O156" s="166"/>
      <c r="P156" s="197"/>
      <c r="Q156" s="19"/>
    </row>
    <row r="157" spans="2:17" s="17" customFormat="1" ht="12.75" customHeight="1" thickBot="1">
      <c r="B157" s="2"/>
      <c r="C157" s="2"/>
      <c r="D157" s="2"/>
      <c r="E157" s="2"/>
      <c r="F157" s="165"/>
      <c r="G157" s="20"/>
      <c r="H157" s="65"/>
      <c r="I157" s="20"/>
      <c r="J157" s="20"/>
      <c r="K157" s="20"/>
      <c r="L157" s="19"/>
      <c r="M157" s="20"/>
      <c r="N157" s="165"/>
      <c r="O157" s="166"/>
      <c r="P157" s="197"/>
      <c r="Q157" s="19"/>
    </row>
    <row r="158" spans="1:19" ht="13.5" customHeight="1">
      <c r="A158" s="32" t="s">
        <v>4</v>
      </c>
      <c r="B158" s="29" t="s">
        <v>5</v>
      </c>
      <c r="C158" s="32" t="s">
        <v>90</v>
      </c>
      <c r="D158" s="31" t="s">
        <v>67</v>
      </c>
      <c r="E158" s="32" t="s">
        <v>6</v>
      </c>
      <c r="F158" s="31" t="s">
        <v>6</v>
      </c>
      <c r="G158" s="32" t="s">
        <v>7</v>
      </c>
      <c r="H158" s="67" t="s">
        <v>8</v>
      </c>
      <c r="I158" s="31" t="s">
        <v>9</v>
      </c>
      <c r="J158" s="29" t="s">
        <v>10</v>
      </c>
      <c r="K158" s="29" t="s">
        <v>11</v>
      </c>
      <c r="L158" s="32" t="s">
        <v>12</v>
      </c>
      <c r="M158" s="29" t="s">
        <v>13</v>
      </c>
      <c r="N158" s="32" t="s">
        <v>14</v>
      </c>
      <c r="O158" s="32" t="s">
        <v>15</v>
      </c>
      <c r="P158" s="200" t="s">
        <v>16</v>
      </c>
      <c r="Q158" s="32" t="s">
        <v>17</v>
      </c>
      <c r="R158" s="2"/>
      <c r="S158" s="2"/>
    </row>
    <row r="159" spans="1:19" ht="13.5" thickBot="1">
      <c r="A159" s="66"/>
      <c r="B159" s="35"/>
      <c r="C159" s="34"/>
      <c r="D159" s="28" t="s">
        <v>49</v>
      </c>
      <c r="E159" s="34" t="s">
        <v>18</v>
      </c>
      <c r="F159" s="28" t="s">
        <v>19</v>
      </c>
      <c r="G159" s="34"/>
      <c r="H159" s="36" t="s">
        <v>20</v>
      </c>
      <c r="I159" s="36"/>
      <c r="J159" s="36"/>
      <c r="K159" s="28"/>
      <c r="L159" s="34"/>
      <c r="M159" s="28" t="s">
        <v>21</v>
      </c>
      <c r="N159" s="34" t="s">
        <v>22</v>
      </c>
      <c r="O159" s="35" t="s">
        <v>22</v>
      </c>
      <c r="P159" s="34"/>
      <c r="Q159" s="36" t="s">
        <v>21</v>
      </c>
      <c r="R159" s="2"/>
      <c r="S159" s="2"/>
    </row>
    <row r="160" spans="1:17" s="17" customFormat="1" ht="12.75" customHeight="1">
      <c r="A160" s="46" t="s">
        <v>69</v>
      </c>
      <c r="B160" s="30" t="s">
        <v>19</v>
      </c>
      <c r="C160" s="179" t="s">
        <v>124</v>
      </c>
      <c r="D160" s="30">
        <v>13</v>
      </c>
      <c r="E160" s="376" t="s">
        <v>138</v>
      </c>
      <c r="F160" s="224" t="s">
        <v>35</v>
      </c>
      <c r="G160" s="232">
        <v>4</v>
      </c>
      <c r="H160" s="374" t="s">
        <v>39</v>
      </c>
      <c r="I160" s="232">
        <v>1</v>
      </c>
      <c r="J160" s="224" t="s">
        <v>27</v>
      </c>
      <c r="K160" s="375"/>
      <c r="L160" s="329">
        <v>2</v>
      </c>
      <c r="M160" s="233">
        <v>2599</v>
      </c>
      <c r="N160" s="330">
        <v>619000</v>
      </c>
      <c r="O160" s="377"/>
      <c r="P160" s="379">
        <v>594820</v>
      </c>
      <c r="Q160" s="378">
        <f aca="true" t="shared" si="4" ref="Q160:Q172">SUM(P160/M160)</f>
        <v>228.86494805694497</v>
      </c>
    </row>
    <row r="161" spans="1:17" s="17" customFormat="1" ht="12.75" customHeight="1">
      <c r="A161" s="46"/>
      <c r="B161" s="30"/>
      <c r="C161" s="68" t="s">
        <v>139</v>
      </c>
      <c r="D161" s="41"/>
      <c r="E161" s="383" t="s">
        <v>35</v>
      </c>
      <c r="F161" s="323" t="s">
        <v>33</v>
      </c>
      <c r="G161" s="320">
        <v>4</v>
      </c>
      <c r="H161" s="322" t="s">
        <v>94</v>
      </c>
      <c r="I161" s="320">
        <v>1</v>
      </c>
      <c r="J161" s="389" t="s">
        <v>27</v>
      </c>
      <c r="K161" s="302"/>
      <c r="L161" s="323">
        <v>2</v>
      </c>
      <c r="M161" s="205">
        <v>3027</v>
      </c>
      <c r="N161" s="390">
        <v>750000</v>
      </c>
      <c r="O161" s="391"/>
      <c r="P161" s="392">
        <v>745000</v>
      </c>
      <c r="Q161" s="393">
        <f t="shared" si="4"/>
        <v>246.1182689131153</v>
      </c>
    </row>
    <row r="162" spans="1:17" s="17" customFormat="1" ht="12.75" customHeight="1">
      <c r="A162" s="46"/>
      <c r="B162" s="30"/>
      <c r="C162" s="68" t="s">
        <v>177</v>
      </c>
      <c r="D162" s="41"/>
      <c r="E162" s="383"/>
      <c r="F162" s="323" t="s">
        <v>163</v>
      </c>
      <c r="G162" s="320">
        <v>4</v>
      </c>
      <c r="H162" s="322" t="s">
        <v>94</v>
      </c>
      <c r="I162" s="320">
        <v>1</v>
      </c>
      <c r="J162" s="389" t="s">
        <v>27</v>
      </c>
      <c r="K162" s="302" t="s">
        <v>28</v>
      </c>
      <c r="L162" s="323">
        <v>2</v>
      </c>
      <c r="M162" s="205">
        <v>2794</v>
      </c>
      <c r="N162" s="390"/>
      <c r="O162" s="391"/>
      <c r="P162" s="392">
        <v>765000</v>
      </c>
      <c r="Q162" s="393">
        <f t="shared" si="4"/>
        <v>273.80100214745886</v>
      </c>
    </row>
    <row r="163" spans="1:17" s="17" customFormat="1" ht="12.75" customHeight="1">
      <c r="A163" s="46"/>
      <c r="B163" s="30"/>
      <c r="C163" s="68" t="s">
        <v>140</v>
      </c>
      <c r="D163" s="41"/>
      <c r="E163" s="525" t="s">
        <v>133</v>
      </c>
      <c r="F163" s="541" t="s">
        <v>33</v>
      </c>
      <c r="G163" s="541">
        <v>4</v>
      </c>
      <c r="H163" s="322" t="s">
        <v>94</v>
      </c>
      <c r="I163" s="323">
        <v>1</v>
      </c>
      <c r="J163" s="542" t="s">
        <v>27</v>
      </c>
      <c r="K163" s="302" t="s">
        <v>28</v>
      </c>
      <c r="L163" s="323">
        <v>2</v>
      </c>
      <c r="M163" s="205">
        <v>2988</v>
      </c>
      <c r="N163" s="390">
        <v>880000</v>
      </c>
      <c r="O163" s="391"/>
      <c r="P163" s="392">
        <v>785000</v>
      </c>
      <c r="Q163" s="393">
        <f t="shared" si="4"/>
        <v>262.7175368139224</v>
      </c>
    </row>
    <row r="164" spans="1:17" s="17" customFormat="1" ht="12.75" customHeight="1">
      <c r="A164" s="37"/>
      <c r="B164" s="30"/>
      <c r="C164" s="127" t="s">
        <v>192</v>
      </c>
      <c r="D164" s="71"/>
      <c r="E164" s="651" t="s">
        <v>33</v>
      </c>
      <c r="F164" s="224" t="s">
        <v>224</v>
      </c>
      <c r="G164" s="232">
        <v>4</v>
      </c>
      <c r="H164" s="329">
        <v>3</v>
      </c>
      <c r="I164" s="232">
        <v>1</v>
      </c>
      <c r="J164" s="224" t="s">
        <v>27</v>
      </c>
      <c r="K164" s="375"/>
      <c r="L164" s="329">
        <v>2</v>
      </c>
      <c r="M164" s="233">
        <v>2571</v>
      </c>
      <c r="N164" s="330">
        <v>869000</v>
      </c>
      <c r="O164" s="591"/>
      <c r="P164" s="379">
        <v>790000</v>
      </c>
      <c r="Q164" s="378">
        <f t="shared" si="4"/>
        <v>307.27343446129913</v>
      </c>
    </row>
    <row r="165" spans="1:17" s="17" customFormat="1" ht="12.75" customHeight="1">
      <c r="A165" s="37"/>
      <c r="B165" s="30"/>
      <c r="C165" s="20" t="s">
        <v>181</v>
      </c>
      <c r="D165" s="41"/>
      <c r="E165" s="525" t="s">
        <v>142</v>
      </c>
      <c r="F165" s="323" t="s">
        <v>163</v>
      </c>
      <c r="G165" s="320">
        <v>4</v>
      </c>
      <c r="H165" s="322" t="s">
        <v>39</v>
      </c>
      <c r="I165" s="320">
        <v>1</v>
      </c>
      <c r="J165" s="389" t="s">
        <v>27</v>
      </c>
      <c r="K165" s="302"/>
      <c r="L165" s="323" t="s">
        <v>180</v>
      </c>
      <c r="M165" s="205">
        <v>3354</v>
      </c>
      <c r="N165" s="390">
        <v>975000</v>
      </c>
      <c r="O165" s="391"/>
      <c r="P165" s="392">
        <v>819000</v>
      </c>
      <c r="Q165" s="393">
        <f t="shared" si="4"/>
        <v>244.1860465116279</v>
      </c>
    </row>
    <row r="166" spans="1:17" s="17" customFormat="1" ht="12.75" customHeight="1">
      <c r="A166" s="37"/>
      <c r="B166" s="30"/>
      <c r="C166" s="20" t="s">
        <v>298</v>
      </c>
      <c r="D166" s="68"/>
      <c r="E166" s="525" t="s">
        <v>294</v>
      </c>
      <c r="F166" s="323" t="s">
        <v>294</v>
      </c>
      <c r="G166" s="320">
        <v>4</v>
      </c>
      <c r="H166" s="322" t="s">
        <v>94</v>
      </c>
      <c r="I166" s="320">
        <v>1</v>
      </c>
      <c r="J166" s="389" t="s">
        <v>27</v>
      </c>
      <c r="K166" s="302"/>
      <c r="L166" s="323">
        <v>2</v>
      </c>
      <c r="M166" s="205">
        <v>2799</v>
      </c>
      <c r="N166" s="390">
        <v>1099000</v>
      </c>
      <c r="O166" s="391"/>
      <c r="P166" s="392">
        <v>1090000</v>
      </c>
      <c r="Q166" s="393">
        <f t="shared" si="4"/>
        <v>389.4247945694891</v>
      </c>
    </row>
    <row r="167" spans="1:17" s="17" customFormat="1" ht="12.75" customHeight="1">
      <c r="A167" s="37"/>
      <c r="B167" s="30"/>
      <c r="C167" s="20" t="s">
        <v>233</v>
      </c>
      <c r="D167" s="68"/>
      <c r="E167" s="483" t="s">
        <v>138</v>
      </c>
      <c r="F167" s="315" t="s">
        <v>212</v>
      </c>
      <c r="G167" s="245">
        <v>4</v>
      </c>
      <c r="H167" s="470" t="s">
        <v>94</v>
      </c>
      <c r="I167" s="245">
        <v>1</v>
      </c>
      <c r="J167" s="471" t="s">
        <v>27</v>
      </c>
      <c r="K167" s="208"/>
      <c r="L167" s="315">
        <v>2</v>
      </c>
      <c r="M167" s="210">
        <v>2823</v>
      </c>
      <c r="N167" s="472">
        <v>1200000</v>
      </c>
      <c r="O167" s="363"/>
      <c r="P167" s="473">
        <v>1000000</v>
      </c>
      <c r="Q167" s="279">
        <f t="shared" si="4"/>
        <v>354.23308537017357</v>
      </c>
    </row>
    <row r="168" spans="1:17" s="17" customFormat="1" ht="12.75" customHeight="1">
      <c r="A168" s="37"/>
      <c r="B168" s="30"/>
      <c r="C168" s="20" t="s">
        <v>141</v>
      </c>
      <c r="D168" s="68"/>
      <c r="E168" s="525" t="s">
        <v>142</v>
      </c>
      <c r="F168" s="323" t="s">
        <v>35</v>
      </c>
      <c r="G168" s="468" t="s">
        <v>118</v>
      </c>
      <c r="H168" s="322" t="s">
        <v>91</v>
      </c>
      <c r="I168" s="320">
        <v>1</v>
      </c>
      <c r="J168" s="389" t="s">
        <v>27</v>
      </c>
      <c r="K168" s="302"/>
      <c r="L168" s="323">
        <v>3</v>
      </c>
      <c r="M168" s="205">
        <v>3007</v>
      </c>
      <c r="N168" s="390">
        <v>899000</v>
      </c>
      <c r="O168" s="391"/>
      <c r="P168" s="392">
        <v>828750</v>
      </c>
      <c r="Q168" s="393">
        <f t="shared" si="4"/>
        <v>275.60691719321585</v>
      </c>
    </row>
    <row r="169" spans="1:17" s="17" customFormat="1" ht="12.75" customHeight="1">
      <c r="A169" s="37"/>
      <c r="B169" s="30"/>
      <c r="C169" s="20" t="s">
        <v>258</v>
      </c>
      <c r="D169" s="68"/>
      <c r="E169" s="525" t="s">
        <v>33</v>
      </c>
      <c r="F169" s="323" t="s">
        <v>212</v>
      </c>
      <c r="G169" s="320">
        <v>5</v>
      </c>
      <c r="H169" s="322" t="s">
        <v>39</v>
      </c>
      <c r="I169" s="320">
        <v>1</v>
      </c>
      <c r="J169" s="389" t="s">
        <v>27</v>
      </c>
      <c r="K169" s="302" t="s">
        <v>28</v>
      </c>
      <c r="L169" s="323">
        <v>2</v>
      </c>
      <c r="M169" s="205">
        <v>3952</v>
      </c>
      <c r="N169" s="390">
        <v>1199000</v>
      </c>
      <c r="O169" s="391"/>
      <c r="P169" s="392">
        <v>1000000</v>
      </c>
      <c r="Q169" s="393">
        <f t="shared" si="4"/>
        <v>253.03643724696357</v>
      </c>
    </row>
    <row r="170" spans="1:17" s="17" customFormat="1" ht="12.75" customHeight="1">
      <c r="A170" s="37"/>
      <c r="B170" s="30"/>
      <c r="C170" s="20" t="s">
        <v>259</v>
      </c>
      <c r="D170" s="68"/>
      <c r="E170" s="483" t="s">
        <v>212</v>
      </c>
      <c r="F170" s="315" t="s">
        <v>219</v>
      </c>
      <c r="G170" s="245">
        <v>5</v>
      </c>
      <c r="H170" s="470" t="s">
        <v>54</v>
      </c>
      <c r="I170" s="245">
        <v>1</v>
      </c>
      <c r="J170" s="471" t="s">
        <v>27</v>
      </c>
      <c r="K170" s="208"/>
      <c r="L170" s="315">
        <v>3</v>
      </c>
      <c r="M170" s="210">
        <v>3628</v>
      </c>
      <c r="N170" s="472">
        <v>1699000</v>
      </c>
      <c r="O170" s="363"/>
      <c r="P170" s="473">
        <v>1425000</v>
      </c>
      <c r="Q170" s="279">
        <f t="shared" si="4"/>
        <v>392.77839029768467</v>
      </c>
    </row>
    <row r="171" spans="1:17" s="17" customFormat="1" ht="12.75" customHeight="1">
      <c r="A171" s="37"/>
      <c r="B171" s="30"/>
      <c r="C171" s="20" t="s">
        <v>178</v>
      </c>
      <c r="D171" s="41"/>
      <c r="E171" s="483" t="s">
        <v>131</v>
      </c>
      <c r="F171" s="315" t="s">
        <v>169</v>
      </c>
      <c r="G171" s="469">
        <v>6</v>
      </c>
      <c r="H171" s="470" t="s">
        <v>54</v>
      </c>
      <c r="I171" s="245">
        <v>2</v>
      </c>
      <c r="J171" s="471" t="s">
        <v>27</v>
      </c>
      <c r="K171" s="208" t="s">
        <v>28</v>
      </c>
      <c r="L171" s="315">
        <v>2</v>
      </c>
      <c r="M171" s="210">
        <v>3867</v>
      </c>
      <c r="N171" s="472">
        <v>1150000</v>
      </c>
      <c r="O171" s="363"/>
      <c r="P171" s="473">
        <v>825000</v>
      </c>
      <c r="Q171" s="279">
        <f t="shared" si="4"/>
        <v>213.34367726920092</v>
      </c>
    </row>
    <row r="172" spans="1:17" s="17" customFormat="1" ht="12.75" customHeight="1">
      <c r="A172" s="46"/>
      <c r="B172" s="47"/>
      <c r="C172" s="52" t="s">
        <v>179</v>
      </c>
      <c r="D172" s="49"/>
      <c r="E172" s="483" t="s">
        <v>144</v>
      </c>
      <c r="F172" s="315" t="s">
        <v>169</v>
      </c>
      <c r="G172" s="469">
        <v>7</v>
      </c>
      <c r="H172" s="470" t="s">
        <v>48</v>
      </c>
      <c r="I172" s="245">
        <v>2</v>
      </c>
      <c r="J172" s="471" t="s">
        <v>27</v>
      </c>
      <c r="K172" s="208" t="s">
        <v>28</v>
      </c>
      <c r="L172" s="315" t="s">
        <v>180</v>
      </c>
      <c r="M172" s="210">
        <v>6897</v>
      </c>
      <c r="N172" s="472">
        <v>3495000</v>
      </c>
      <c r="O172" s="363"/>
      <c r="P172" s="473">
        <v>2450000</v>
      </c>
      <c r="Q172" s="279">
        <f t="shared" si="4"/>
        <v>355.22691025083367</v>
      </c>
    </row>
    <row r="173" spans="1:17" s="17" customFormat="1" ht="12.75" customHeight="1">
      <c r="A173" s="42"/>
      <c r="B173" s="30" t="s">
        <v>24</v>
      </c>
      <c r="C173" s="127" t="s">
        <v>123</v>
      </c>
      <c r="D173" s="71"/>
      <c r="E173" s="462" t="s">
        <v>150</v>
      </c>
      <c r="F173" s="474"/>
      <c r="G173" s="269">
        <v>5</v>
      </c>
      <c r="H173" s="227" t="s">
        <v>54</v>
      </c>
      <c r="I173" s="269">
        <v>2</v>
      </c>
      <c r="J173" s="226" t="s">
        <v>27</v>
      </c>
      <c r="K173" s="270"/>
      <c r="L173" s="227">
        <v>2</v>
      </c>
      <c r="M173" s="228">
        <v>3620</v>
      </c>
      <c r="N173" s="229">
        <v>1149900</v>
      </c>
      <c r="O173" s="229">
        <v>1049000</v>
      </c>
      <c r="P173" s="311"/>
      <c r="Q173" s="286">
        <f>SUM(O173/M173)</f>
        <v>289.7790055248619</v>
      </c>
    </row>
    <row r="174" spans="1:17" ht="12" customHeight="1">
      <c r="A174" s="110"/>
      <c r="B174" s="47" t="s">
        <v>25</v>
      </c>
      <c r="C174" s="181"/>
      <c r="D174" s="57">
        <v>2</v>
      </c>
      <c r="E174" s="121" t="s">
        <v>277</v>
      </c>
      <c r="F174" s="49"/>
      <c r="G174" s="195" t="s">
        <v>101</v>
      </c>
      <c r="H174" s="88" t="s">
        <v>278</v>
      </c>
      <c r="I174" s="50" t="s">
        <v>50</v>
      </c>
      <c r="J174" s="52" t="s">
        <v>27</v>
      </c>
      <c r="K174" s="328"/>
      <c r="L174" s="88" t="s">
        <v>96</v>
      </c>
      <c r="M174" s="50" t="s">
        <v>279</v>
      </c>
      <c r="N174" s="124" t="s">
        <v>280</v>
      </c>
      <c r="O174" s="124" t="s">
        <v>281</v>
      </c>
      <c r="P174" s="103"/>
      <c r="Q174" s="147" t="s">
        <v>282</v>
      </c>
    </row>
    <row r="175" spans="1:17" ht="12" customHeight="1" thickBot="1">
      <c r="A175" s="109"/>
      <c r="B175" s="34" t="s">
        <v>26</v>
      </c>
      <c r="C175" s="33"/>
      <c r="D175" s="34"/>
      <c r="E175" s="145"/>
      <c r="F175" s="325"/>
      <c r="G175" s="170"/>
      <c r="H175" s="118"/>
      <c r="I175" s="170"/>
      <c r="J175" s="325"/>
      <c r="K175" s="673"/>
      <c r="L175" s="325"/>
      <c r="M175" s="170"/>
      <c r="N175" s="146"/>
      <c r="O175" s="674"/>
      <c r="P175" s="673"/>
      <c r="Q175" s="125"/>
    </row>
    <row r="176" spans="1:17" ht="12.75" customHeight="1">
      <c r="A176" s="37" t="s">
        <v>60</v>
      </c>
      <c r="B176" s="32" t="s">
        <v>19</v>
      </c>
      <c r="C176" s="20" t="s">
        <v>187</v>
      </c>
      <c r="D176" s="671">
        <v>12</v>
      </c>
      <c r="E176" s="648"/>
      <c r="F176" s="561" t="s">
        <v>163</v>
      </c>
      <c r="G176" s="493">
        <v>3</v>
      </c>
      <c r="H176" s="675" t="s">
        <v>41</v>
      </c>
      <c r="I176" s="561">
        <v>2</v>
      </c>
      <c r="J176" s="364" t="s">
        <v>27</v>
      </c>
      <c r="K176" s="564"/>
      <c r="L176" s="364">
        <v>2</v>
      </c>
      <c r="M176" s="561">
        <v>2313</v>
      </c>
      <c r="N176" s="366"/>
      <c r="O176" s="678"/>
      <c r="P176" s="367">
        <v>70100</v>
      </c>
      <c r="Q176" s="679">
        <f aca="true" t="shared" si="5" ref="Q176:Q187">SUM(P176/M176)</f>
        <v>30.30696065715521</v>
      </c>
    </row>
    <row r="177" spans="1:17" ht="12.75" customHeight="1">
      <c r="A177" s="37"/>
      <c r="B177" s="30"/>
      <c r="C177" s="20" t="s">
        <v>260</v>
      </c>
      <c r="D177" s="490"/>
      <c r="E177" s="648"/>
      <c r="F177" s="569" t="s">
        <v>131</v>
      </c>
      <c r="G177" s="364">
        <v>3</v>
      </c>
      <c r="H177" s="649">
        <v>2</v>
      </c>
      <c r="I177" s="368">
        <v>1</v>
      </c>
      <c r="J177" s="364" t="s">
        <v>40</v>
      </c>
      <c r="K177" s="464"/>
      <c r="L177" s="364">
        <v>2</v>
      </c>
      <c r="M177" s="368">
        <v>1607</v>
      </c>
      <c r="N177" s="366">
        <v>261000</v>
      </c>
      <c r="O177" s="369"/>
      <c r="P177" s="367">
        <v>215000</v>
      </c>
      <c r="Q177" s="370">
        <f>SUM(P177/M177)</f>
        <v>133.78967019290604</v>
      </c>
    </row>
    <row r="178" spans="1:17" ht="12.75" customHeight="1">
      <c r="A178" s="37"/>
      <c r="B178" s="30"/>
      <c r="C178" s="128" t="s">
        <v>193</v>
      </c>
      <c r="D178" s="179"/>
      <c r="E178" s="395"/>
      <c r="F178" s="127" t="s">
        <v>212</v>
      </c>
      <c r="G178" s="128">
        <v>3</v>
      </c>
      <c r="H178" s="533">
        <v>2</v>
      </c>
      <c r="I178" s="127">
        <v>1</v>
      </c>
      <c r="J178" s="128" t="s">
        <v>27</v>
      </c>
      <c r="K178" s="217"/>
      <c r="L178" s="128">
        <v>2</v>
      </c>
      <c r="M178" s="127">
        <v>1607</v>
      </c>
      <c r="N178" s="133"/>
      <c r="O178" s="207"/>
      <c r="P178" s="140">
        <v>255000</v>
      </c>
      <c r="Q178" s="216">
        <f t="shared" si="5"/>
        <v>158.68077162414437</v>
      </c>
    </row>
    <row r="179" spans="1:17" ht="12.75" customHeight="1">
      <c r="A179" s="37"/>
      <c r="B179" s="30"/>
      <c r="C179" s="20" t="s">
        <v>253</v>
      </c>
      <c r="D179" s="68"/>
      <c r="E179" s="338"/>
      <c r="F179" s="41" t="s">
        <v>219</v>
      </c>
      <c r="G179" s="20">
        <v>3</v>
      </c>
      <c r="H179" s="727">
        <v>2</v>
      </c>
      <c r="I179" s="41">
        <v>1</v>
      </c>
      <c r="J179" s="20" t="s">
        <v>40</v>
      </c>
      <c r="K179" s="42"/>
      <c r="L179" s="20">
        <v>2</v>
      </c>
      <c r="M179" s="41">
        <v>1607</v>
      </c>
      <c r="N179" s="90"/>
      <c r="O179" s="173"/>
      <c r="P179" s="44">
        <v>265000</v>
      </c>
      <c r="Q179" s="45">
        <f t="shared" si="5"/>
        <v>164.90354698195395</v>
      </c>
    </row>
    <row r="180" spans="1:17" ht="12.75" customHeight="1">
      <c r="A180" s="37"/>
      <c r="B180" s="30"/>
      <c r="C180" s="20" t="s">
        <v>322</v>
      </c>
      <c r="D180" s="68"/>
      <c r="E180" s="338" t="s">
        <v>138</v>
      </c>
      <c r="F180" s="104" t="s">
        <v>306</v>
      </c>
      <c r="G180" s="20">
        <v>3</v>
      </c>
      <c r="H180" s="727" t="s">
        <v>41</v>
      </c>
      <c r="I180" s="41">
        <v>2</v>
      </c>
      <c r="J180" s="20" t="s">
        <v>40</v>
      </c>
      <c r="K180" s="42"/>
      <c r="L180" s="20">
        <v>2</v>
      </c>
      <c r="M180" s="41">
        <v>2313</v>
      </c>
      <c r="N180" s="90">
        <v>369900</v>
      </c>
      <c r="O180" s="173"/>
      <c r="P180" s="44">
        <v>340000</v>
      </c>
      <c r="Q180" s="45">
        <f>SUM(P180/M180)</f>
        <v>146.99524427150885</v>
      </c>
    </row>
    <row r="181" spans="1:17" s="17" customFormat="1" ht="12.75" customHeight="1">
      <c r="A181" s="84"/>
      <c r="B181" s="41"/>
      <c r="C181" s="20" t="s">
        <v>237</v>
      </c>
      <c r="D181" s="68"/>
      <c r="E181" s="338" t="s">
        <v>33</v>
      </c>
      <c r="F181" s="104" t="s">
        <v>219</v>
      </c>
      <c r="G181" s="20">
        <v>3</v>
      </c>
      <c r="H181" s="727" t="s">
        <v>41</v>
      </c>
      <c r="I181" s="41">
        <v>2</v>
      </c>
      <c r="J181" s="20" t="s">
        <v>40</v>
      </c>
      <c r="K181" s="42"/>
      <c r="L181" s="20">
        <v>2</v>
      </c>
      <c r="M181" s="41">
        <v>2300</v>
      </c>
      <c r="N181" s="90">
        <v>395000</v>
      </c>
      <c r="O181" s="173"/>
      <c r="P181" s="44">
        <v>350000</v>
      </c>
      <c r="Q181" s="45">
        <f t="shared" si="5"/>
        <v>152.17391304347825</v>
      </c>
    </row>
    <row r="182" spans="1:17" s="17" customFormat="1" ht="12.75" customHeight="1">
      <c r="A182" s="84"/>
      <c r="B182" s="68"/>
      <c r="C182" s="127" t="s">
        <v>251</v>
      </c>
      <c r="D182" s="128"/>
      <c r="E182" s="214" t="s">
        <v>212</v>
      </c>
      <c r="F182" s="128"/>
      <c r="G182" s="127">
        <v>3</v>
      </c>
      <c r="H182" s="136" t="s">
        <v>41</v>
      </c>
      <c r="I182" s="127">
        <v>2</v>
      </c>
      <c r="J182" s="128" t="s">
        <v>40</v>
      </c>
      <c r="K182" s="217"/>
      <c r="L182" s="128">
        <v>2</v>
      </c>
      <c r="M182" s="127">
        <v>2300</v>
      </c>
      <c r="N182" s="133">
        <v>389000</v>
      </c>
      <c r="O182" s="804"/>
      <c r="P182" s="803">
        <v>358900</v>
      </c>
      <c r="Q182" s="216">
        <f>SUM(P182/M182)</f>
        <v>156.04347826086956</v>
      </c>
    </row>
    <row r="183" spans="1:17" s="17" customFormat="1" ht="12.75" customHeight="1">
      <c r="A183" s="84"/>
      <c r="B183" s="41"/>
      <c r="C183" s="20" t="s">
        <v>187</v>
      </c>
      <c r="D183" s="68"/>
      <c r="E183" s="121" t="s">
        <v>169</v>
      </c>
      <c r="F183" s="88" t="s">
        <v>219</v>
      </c>
      <c r="G183" s="25">
        <v>3</v>
      </c>
      <c r="H183" s="88" t="s">
        <v>41</v>
      </c>
      <c r="I183" s="25">
        <v>2</v>
      </c>
      <c r="J183" s="49" t="s">
        <v>40</v>
      </c>
      <c r="K183" s="24"/>
      <c r="L183" s="49">
        <v>2</v>
      </c>
      <c r="M183" s="25">
        <v>2313</v>
      </c>
      <c r="N183" s="98">
        <v>389900</v>
      </c>
      <c r="O183" s="148"/>
      <c r="P183" s="103">
        <v>360000</v>
      </c>
      <c r="Q183" s="147">
        <f>SUM(P183/M183)</f>
        <v>155.6420233463035</v>
      </c>
    </row>
    <row r="184" spans="1:17" ht="12.75" customHeight="1">
      <c r="A184" s="37"/>
      <c r="B184" s="30"/>
      <c r="C184" s="20" t="s">
        <v>189</v>
      </c>
      <c r="D184" s="490"/>
      <c r="E184" s="562" t="s">
        <v>157</v>
      </c>
      <c r="F184" s="670" t="s">
        <v>169</v>
      </c>
      <c r="G184" s="658">
        <v>4</v>
      </c>
      <c r="H184" s="676">
        <v>4</v>
      </c>
      <c r="I184" s="544">
        <v>2</v>
      </c>
      <c r="J184" s="545" t="s">
        <v>40</v>
      </c>
      <c r="K184" s="565"/>
      <c r="L184" s="545">
        <v>2</v>
      </c>
      <c r="M184" s="544">
        <v>3196</v>
      </c>
      <c r="N184" s="547">
        <v>367999</v>
      </c>
      <c r="O184" s="672"/>
      <c r="P184" s="677">
        <v>350000</v>
      </c>
      <c r="Q184" s="669">
        <f t="shared" si="5"/>
        <v>109.5118898623279</v>
      </c>
    </row>
    <row r="185" spans="1:17" ht="12.75" customHeight="1">
      <c r="A185" s="37"/>
      <c r="B185" s="30"/>
      <c r="C185" s="20" t="s">
        <v>188</v>
      </c>
      <c r="D185" s="490"/>
      <c r="E185" s="572" t="s">
        <v>113</v>
      </c>
      <c r="F185" s="704" t="s">
        <v>163</v>
      </c>
      <c r="G185" s="711">
        <v>5</v>
      </c>
      <c r="H185" s="712">
        <v>4</v>
      </c>
      <c r="I185" s="704">
        <v>2</v>
      </c>
      <c r="J185" s="705" t="s">
        <v>40</v>
      </c>
      <c r="K185" s="706"/>
      <c r="L185" s="705">
        <v>2</v>
      </c>
      <c r="M185" s="704">
        <v>3196</v>
      </c>
      <c r="N185" s="713">
        <v>349000</v>
      </c>
      <c r="O185" s="707"/>
      <c r="P185" s="714">
        <v>325000</v>
      </c>
      <c r="Q185" s="708">
        <f t="shared" si="5"/>
        <v>101.68961201501877</v>
      </c>
    </row>
    <row r="186" spans="1:17" ht="12.75" customHeight="1">
      <c r="A186" s="37"/>
      <c r="B186" s="30"/>
      <c r="C186" s="20" t="s">
        <v>238</v>
      </c>
      <c r="D186" s="490"/>
      <c r="E186" s="572" t="s">
        <v>113</v>
      </c>
      <c r="F186" s="649" t="s">
        <v>219</v>
      </c>
      <c r="G186" s="368">
        <v>5</v>
      </c>
      <c r="H186" s="365" t="s">
        <v>91</v>
      </c>
      <c r="I186" s="368">
        <v>2</v>
      </c>
      <c r="J186" s="364" t="s">
        <v>40</v>
      </c>
      <c r="K186" s="464"/>
      <c r="L186" s="364">
        <v>2</v>
      </c>
      <c r="M186" s="368">
        <v>3196</v>
      </c>
      <c r="N186" s="366">
        <v>415000</v>
      </c>
      <c r="O186" s="369"/>
      <c r="P186" s="367">
        <v>350000</v>
      </c>
      <c r="Q186" s="370">
        <f t="shared" si="5"/>
        <v>109.5118898623279</v>
      </c>
    </row>
    <row r="187" spans="1:17" ht="12.75" customHeight="1">
      <c r="A187" s="37"/>
      <c r="B187" s="47"/>
      <c r="C187" s="25" t="s">
        <v>334</v>
      </c>
      <c r="D187" s="571"/>
      <c r="E187" s="573" t="s">
        <v>150</v>
      </c>
      <c r="F187" s="659" t="s">
        <v>113</v>
      </c>
      <c r="G187" s="544">
        <v>5</v>
      </c>
      <c r="H187" s="552">
        <v>4</v>
      </c>
      <c r="I187" s="544">
        <v>2</v>
      </c>
      <c r="J187" s="545" t="s">
        <v>40</v>
      </c>
      <c r="K187" s="565"/>
      <c r="L187" s="545">
        <v>2</v>
      </c>
      <c r="M187" s="544">
        <v>3196</v>
      </c>
      <c r="N187" s="547">
        <v>489000</v>
      </c>
      <c r="O187" s="672"/>
      <c r="P187" s="553">
        <v>420000</v>
      </c>
      <c r="Q187" s="370">
        <f t="shared" si="5"/>
        <v>131.4142678347935</v>
      </c>
    </row>
    <row r="188" spans="1:17" ht="12.75" customHeight="1">
      <c r="A188" s="37"/>
      <c r="B188" s="39" t="s">
        <v>24</v>
      </c>
      <c r="C188" s="179" t="s">
        <v>331</v>
      </c>
      <c r="D188" s="127"/>
      <c r="E188" s="314" t="s">
        <v>303</v>
      </c>
      <c r="F188" s="138"/>
      <c r="G188" s="139">
        <v>3</v>
      </c>
      <c r="H188" s="287" t="s">
        <v>41</v>
      </c>
      <c r="I188" s="139">
        <v>2</v>
      </c>
      <c r="J188" s="138" t="s">
        <v>40</v>
      </c>
      <c r="K188" s="288"/>
      <c r="L188" s="138">
        <v>2</v>
      </c>
      <c r="M188" s="139">
        <v>2313</v>
      </c>
      <c r="N188" s="289">
        <v>449000</v>
      </c>
      <c r="O188" s="452">
        <v>449000</v>
      </c>
      <c r="P188" s="213"/>
      <c r="Q188" s="218">
        <f>SUM(O188/M188)</f>
        <v>194.12019022913964</v>
      </c>
    </row>
    <row r="189" spans="1:17" ht="12.75" customHeight="1">
      <c r="A189" s="37"/>
      <c r="B189" s="39" t="s">
        <v>25</v>
      </c>
      <c r="C189" s="179" t="s">
        <v>103</v>
      </c>
      <c r="D189" s="127"/>
      <c r="E189" s="314" t="s">
        <v>219</v>
      </c>
      <c r="F189" s="138"/>
      <c r="G189" s="139">
        <v>4</v>
      </c>
      <c r="H189" s="287">
        <v>4</v>
      </c>
      <c r="I189" s="139">
        <v>2</v>
      </c>
      <c r="J189" s="138" t="s">
        <v>27</v>
      </c>
      <c r="K189" s="288"/>
      <c r="L189" s="138">
        <v>2</v>
      </c>
      <c r="M189" s="139">
        <v>3196</v>
      </c>
      <c r="N189" s="289">
        <v>368000</v>
      </c>
      <c r="O189" s="452">
        <v>368000</v>
      </c>
      <c r="P189" s="213"/>
      <c r="Q189" s="218">
        <f>SUM(O189/M189)</f>
        <v>115.14392991239049</v>
      </c>
    </row>
    <row r="190" spans="1:17" ht="12.75" customHeight="1">
      <c r="A190" s="37"/>
      <c r="B190" s="39"/>
      <c r="C190" s="179" t="s">
        <v>332</v>
      </c>
      <c r="D190" s="179"/>
      <c r="E190" s="395" t="s">
        <v>306</v>
      </c>
      <c r="F190" s="127"/>
      <c r="G190" s="128">
        <v>5</v>
      </c>
      <c r="H190" s="135">
        <v>4</v>
      </c>
      <c r="I190" s="127">
        <v>2</v>
      </c>
      <c r="J190" s="128" t="s">
        <v>27</v>
      </c>
      <c r="K190" s="217"/>
      <c r="L190" s="128">
        <v>2</v>
      </c>
      <c r="M190" s="127">
        <v>3196</v>
      </c>
      <c r="N190" s="133">
        <v>449000</v>
      </c>
      <c r="O190" s="804">
        <v>449000</v>
      </c>
      <c r="P190" s="140"/>
      <c r="Q190" s="216">
        <f>SUM(O190/M190)</f>
        <v>140.4881101376721</v>
      </c>
    </row>
    <row r="191" spans="1:17" ht="12.75" customHeight="1">
      <c r="A191" s="37"/>
      <c r="B191" s="39"/>
      <c r="C191" s="179" t="s">
        <v>333</v>
      </c>
      <c r="D191" s="179"/>
      <c r="E191" s="168" t="s">
        <v>301</v>
      </c>
      <c r="F191" s="126"/>
      <c r="G191" s="130">
        <v>5</v>
      </c>
      <c r="H191" s="129">
        <v>4</v>
      </c>
      <c r="I191" s="126">
        <v>2</v>
      </c>
      <c r="J191" s="130" t="s">
        <v>27</v>
      </c>
      <c r="K191" s="788"/>
      <c r="L191" s="130">
        <v>2</v>
      </c>
      <c r="M191" s="126">
        <v>3196</v>
      </c>
      <c r="N191" s="892">
        <v>519000</v>
      </c>
      <c r="O191" s="893">
        <v>519000</v>
      </c>
      <c r="P191" s="894"/>
      <c r="Q191" s="171">
        <f>SUM(O191/M191)</f>
        <v>162.39048811013768</v>
      </c>
    </row>
    <row r="192" spans="1:17" s="17" customFormat="1" ht="12.75">
      <c r="A192" s="37"/>
      <c r="B192" s="47"/>
      <c r="C192" s="181"/>
      <c r="D192" s="47">
        <v>10</v>
      </c>
      <c r="E192" s="371" t="s">
        <v>357</v>
      </c>
      <c r="F192" s="50"/>
      <c r="G192" s="88" t="s">
        <v>95</v>
      </c>
      <c r="H192" s="50" t="s">
        <v>99</v>
      </c>
      <c r="I192" s="88" t="s">
        <v>50</v>
      </c>
      <c r="J192" s="25" t="s">
        <v>97</v>
      </c>
      <c r="K192" s="51"/>
      <c r="L192" s="61">
        <v>2</v>
      </c>
      <c r="M192" s="92" t="s">
        <v>100</v>
      </c>
      <c r="N192" s="124" t="s">
        <v>358</v>
      </c>
      <c r="O192" s="124" t="s">
        <v>359</v>
      </c>
      <c r="P192" s="103"/>
      <c r="Q192" s="147" t="s">
        <v>360</v>
      </c>
    </row>
    <row r="193" spans="1:17" ht="12.75" hidden="1">
      <c r="A193" s="111"/>
      <c r="B193" s="30" t="s">
        <v>24</v>
      </c>
      <c r="C193" s="30"/>
      <c r="D193" s="30"/>
      <c r="E193" s="88" t="s">
        <v>58</v>
      </c>
      <c r="F193" s="25"/>
      <c r="G193" s="47">
        <v>2</v>
      </c>
      <c r="H193" s="50">
        <v>2</v>
      </c>
      <c r="I193" s="49">
        <v>1</v>
      </c>
      <c r="J193" s="25" t="s">
        <v>40</v>
      </c>
      <c r="K193" s="51"/>
      <c r="L193" s="25">
        <v>2</v>
      </c>
      <c r="M193" s="49">
        <v>1618</v>
      </c>
      <c r="N193" s="91">
        <v>325000</v>
      </c>
      <c r="O193" s="103">
        <v>325000</v>
      </c>
      <c r="P193" s="120"/>
      <c r="Q193" s="81">
        <f>SUM(O193/M193)</f>
        <v>200.8652657601978</v>
      </c>
    </row>
    <row r="194" spans="1:17" ht="12" customHeight="1" hidden="1">
      <c r="A194" s="111"/>
      <c r="B194" s="47" t="s">
        <v>25</v>
      </c>
      <c r="C194" s="47"/>
      <c r="D194" s="47"/>
      <c r="E194" s="25" t="s">
        <v>30</v>
      </c>
      <c r="F194" s="52"/>
      <c r="G194" s="47">
        <v>4</v>
      </c>
      <c r="H194" s="92">
        <v>4</v>
      </c>
      <c r="I194" s="52">
        <v>2</v>
      </c>
      <c r="J194" s="49" t="s">
        <v>40</v>
      </c>
      <c r="K194" s="51"/>
      <c r="L194" s="49">
        <v>2</v>
      </c>
      <c r="M194" s="61">
        <v>3162</v>
      </c>
      <c r="N194" s="91">
        <v>625000</v>
      </c>
      <c r="O194" s="103">
        <v>625000</v>
      </c>
      <c r="P194" s="143"/>
      <c r="Q194" s="81">
        <f>SUM(O194/M194)</f>
        <v>197.65970904490828</v>
      </c>
    </row>
    <row r="195" spans="1:17" ht="12" customHeight="1" hidden="1">
      <c r="A195" s="37"/>
      <c r="B195" s="30" t="s">
        <v>26</v>
      </c>
      <c r="C195" s="39"/>
      <c r="D195" s="30"/>
      <c r="E195" s="49" t="s">
        <v>33</v>
      </c>
      <c r="F195" s="25"/>
      <c r="G195" s="49">
        <v>2</v>
      </c>
      <c r="H195" s="50">
        <v>2</v>
      </c>
      <c r="I195" s="49">
        <v>1</v>
      </c>
      <c r="J195" s="25" t="s">
        <v>40</v>
      </c>
      <c r="K195" s="51"/>
      <c r="L195" s="25">
        <v>2</v>
      </c>
      <c r="M195" s="49">
        <v>1607</v>
      </c>
      <c r="N195" s="91">
        <v>344900</v>
      </c>
      <c r="O195" s="103">
        <v>344900</v>
      </c>
      <c r="P195" s="120"/>
      <c r="Q195" s="81">
        <f>SUM(O195/M195)</f>
        <v>214.62352209085253</v>
      </c>
    </row>
    <row r="196" spans="1:17" ht="12" customHeight="1" hidden="1">
      <c r="A196" s="37"/>
      <c r="B196" s="30"/>
      <c r="C196" s="39"/>
      <c r="D196" s="30"/>
      <c r="E196" s="85" t="s">
        <v>30</v>
      </c>
      <c r="F196" s="73"/>
      <c r="G196" s="87">
        <v>3</v>
      </c>
      <c r="H196" s="107" t="s">
        <v>41</v>
      </c>
      <c r="I196" s="72">
        <v>2</v>
      </c>
      <c r="J196" s="73" t="s">
        <v>40</v>
      </c>
      <c r="K196" s="86"/>
      <c r="L196" s="73">
        <v>2</v>
      </c>
      <c r="M196" s="72">
        <v>2313</v>
      </c>
      <c r="N196" s="99">
        <v>395000</v>
      </c>
      <c r="O196" s="108">
        <v>395000</v>
      </c>
      <c r="P196" s="86"/>
      <c r="Q196" s="74">
        <f>SUM(O196/M196)</f>
        <v>170.7738867271941</v>
      </c>
    </row>
    <row r="197" spans="1:17" ht="12" customHeight="1" hidden="1">
      <c r="A197" s="37"/>
      <c r="B197" s="30"/>
      <c r="C197" s="39"/>
      <c r="D197" s="30"/>
      <c r="E197" s="62" t="s">
        <v>30</v>
      </c>
      <c r="F197" s="20"/>
      <c r="G197" s="30">
        <v>4</v>
      </c>
      <c r="H197" s="75">
        <v>4</v>
      </c>
      <c r="I197" s="41">
        <v>2</v>
      </c>
      <c r="J197" s="20" t="s">
        <v>27</v>
      </c>
      <c r="K197" s="42"/>
      <c r="L197" s="20">
        <v>2</v>
      </c>
      <c r="M197" s="41">
        <v>3162</v>
      </c>
      <c r="N197" s="97">
        <v>599900</v>
      </c>
      <c r="O197" s="44">
        <v>599900</v>
      </c>
      <c r="P197" s="42"/>
      <c r="Q197" s="113">
        <f>SUM(O197/M197)</f>
        <v>189.72169512966477</v>
      </c>
    </row>
    <row r="198" spans="1:17" ht="12" customHeight="1" thickBot="1">
      <c r="A198" s="109"/>
      <c r="B198" s="34" t="s">
        <v>26</v>
      </c>
      <c r="C198" s="316"/>
      <c r="D198" s="326"/>
      <c r="E198" s="314"/>
      <c r="F198" s="138"/>
      <c r="G198" s="139"/>
      <c r="H198" s="287"/>
      <c r="I198" s="139"/>
      <c r="J198" s="138"/>
      <c r="K198" s="288"/>
      <c r="L198" s="138"/>
      <c r="M198" s="139"/>
      <c r="N198" s="289"/>
      <c r="O198" s="452"/>
      <c r="P198" s="802"/>
      <c r="Q198" s="218"/>
    </row>
    <row r="199" spans="1:17" ht="12" customHeight="1">
      <c r="A199" s="111" t="s">
        <v>92</v>
      </c>
      <c r="B199" s="39" t="s">
        <v>19</v>
      </c>
      <c r="C199" s="41" t="s">
        <v>299</v>
      </c>
      <c r="D199" s="71">
        <v>3</v>
      </c>
      <c r="E199" s="806" t="s">
        <v>293</v>
      </c>
      <c r="F199" s="223" t="s">
        <v>294</v>
      </c>
      <c r="G199" s="807">
        <v>3</v>
      </c>
      <c r="H199" s="808" t="s">
        <v>295</v>
      </c>
      <c r="I199" s="809">
        <v>1</v>
      </c>
      <c r="J199" s="225" t="s">
        <v>27</v>
      </c>
      <c r="K199" s="810" t="s">
        <v>28</v>
      </c>
      <c r="L199" s="225" t="s">
        <v>180</v>
      </c>
      <c r="M199" s="809">
        <v>4007</v>
      </c>
      <c r="N199" s="811">
        <v>1850000</v>
      </c>
      <c r="O199" s="267"/>
      <c r="P199" s="812">
        <v>1165000</v>
      </c>
      <c r="Q199" s="813">
        <f>SUM(P199/M199)</f>
        <v>290.74120289493385</v>
      </c>
    </row>
    <row r="200" spans="1:19" ht="12.75">
      <c r="A200" s="111"/>
      <c r="B200" s="39"/>
      <c r="C200" s="68" t="s">
        <v>239</v>
      </c>
      <c r="D200" s="368"/>
      <c r="E200" s="69" t="s">
        <v>157</v>
      </c>
      <c r="F200" s="20" t="s">
        <v>212</v>
      </c>
      <c r="G200" s="39">
        <v>4</v>
      </c>
      <c r="H200" s="104" t="s">
        <v>39</v>
      </c>
      <c r="I200" s="70">
        <v>1</v>
      </c>
      <c r="J200" s="20" t="s">
        <v>27</v>
      </c>
      <c r="K200" s="805" t="s">
        <v>31</v>
      </c>
      <c r="L200" s="75" t="s">
        <v>180</v>
      </c>
      <c r="M200" s="41">
        <v>3723</v>
      </c>
      <c r="N200" s="684">
        <v>1250000</v>
      </c>
      <c r="O200" s="68"/>
      <c r="P200" s="43">
        <v>1187500</v>
      </c>
      <c r="Q200" s="536">
        <f>SUM(P200/M200)</f>
        <v>318.9632017190438</v>
      </c>
      <c r="R200" s="2"/>
      <c r="S200" s="2"/>
    </row>
    <row r="201" spans="1:19" s="349" customFormat="1" ht="12.75">
      <c r="A201" s="682"/>
      <c r="B201" s="659"/>
      <c r="C201" s="659" t="s">
        <v>240</v>
      </c>
      <c r="D201" s="47"/>
      <c r="E201" s="897" t="s">
        <v>175</v>
      </c>
      <c r="F201" s="545" t="s">
        <v>224</v>
      </c>
      <c r="G201" s="676">
        <v>4</v>
      </c>
      <c r="H201" s="567" t="s">
        <v>44</v>
      </c>
      <c r="I201" s="670">
        <v>2</v>
      </c>
      <c r="J201" s="545" t="s">
        <v>27</v>
      </c>
      <c r="K201" s="565" t="s">
        <v>31</v>
      </c>
      <c r="L201" s="545">
        <v>2</v>
      </c>
      <c r="M201" s="544">
        <v>4056</v>
      </c>
      <c r="N201" s="553">
        <v>1425000</v>
      </c>
      <c r="O201" s="756"/>
      <c r="P201" s="672">
        <v>1260000</v>
      </c>
      <c r="Q201" s="539">
        <f>SUM(P201/M201)</f>
        <v>310.6508875739645</v>
      </c>
      <c r="R201" s="348"/>
      <c r="S201" s="348"/>
    </row>
    <row r="202" spans="1:18" s="141" customFormat="1" ht="12.75">
      <c r="A202" s="222"/>
      <c r="B202" s="30" t="s">
        <v>24</v>
      </c>
      <c r="C202" s="128"/>
      <c r="D202" s="39"/>
      <c r="E202" s="680"/>
      <c r="F202" s="126"/>
      <c r="G202" s="142"/>
      <c r="H202" s="129"/>
      <c r="I202" s="130"/>
      <c r="J202" s="126"/>
      <c r="K202" s="196"/>
      <c r="L202" s="126"/>
      <c r="M202" s="130"/>
      <c r="N202" s="137"/>
      <c r="O202" s="169"/>
      <c r="P202" s="137"/>
      <c r="Q202" s="171"/>
      <c r="R202" s="198"/>
    </row>
    <row r="203" spans="1:18" s="117" customFormat="1" ht="12.75">
      <c r="A203" s="37"/>
      <c r="B203" s="47" t="s">
        <v>25</v>
      </c>
      <c r="C203" s="71"/>
      <c r="D203" s="540">
        <v>1</v>
      </c>
      <c r="E203" s="83" t="s">
        <v>356</v>
      </c>
      <c r="F203" s="41"/>
      <c r="G203" s="75">
        <v>4</v>
      </c>
      <c r="H203" s="104" t="s">
        <v>190</v>
      </c>
      <c r="I203" s="75">
        <v>2</v>
      </c>
      <c r="J203" s="41" t="s">
        <v>27</v>
      </c>
      <c r="K203" s="19" t="s">
        <v>68</v>
      </c>
      <c r="L203" s="104" t="s">
        <v>96</v>
      </c>
      <c r="M203" s="75" t="s">
        <v>199</v>
      </c>
      <c r="N203" s="173" t="s">
        <v>200</v>
      </c>
      <c r="O203" s="173" t="s">
        <v>201</v>
      </c>
      <c r="P203" s="43"/>
      <c r="Q203" s="199" t="s">
        <v>202</v>
      </c>
      <c r="R203" s="341"/>
    </row>
    <row r="204" spans="1:17" s="17" customFormat="1" ht="13.5" thickBot="1">
      <c r="A204" s="293"/>
      <c r="B204" s="55" t="s">
        <v>26</v>
      </c>
      <c r="C204" s="326"/>
      <c r="D204" s="34"/>
      <c r="E204" s="352"/>
      <c r="F204" s="353"/>
      <c r="G204" s="359"/>
      <c r="H204" s="355"/>
      <c r="I204" s="359"/>
      <c r="J204" s="353"/>
      <c r="K204" s="356"/>
      <c r="L204" s="355"/>
      <c r="M204" s="359"/>
      <c r="N204" s="360"/>
      <c r="O204" s="360"/>
      <c r="P204" s="357"/>
      <c r="Q204" s="358"/>
    </row>
    <row r="205" spans="1:17" s="17" customFormat="1" ht="12.75">
      <c r="A205" s="37" t="s">
        <v>61</v>
      </c>
      <c r="B205" s="39" t="s">
        <v>19</v>
      </c>
      <c r="C205" s="68" t="s">
        <v>158</v>
      </c>
      <c r="D205" s="30">
        <v>6</v>
      </c>
      <c r="E205" s="685"/>
      <c r="F205" s="445" t="s">
        <v>113</v>
      </c>
      <c r="G205" s="686">
        <v>3</v>
      </c>
      <c r="H205" s="532" t="s">
        <v>41</v>
      </c>
      <c r="I205" s="687">
        <v>1</v>
      </c>
      <c r="J205" s="445" t="s">
        <v>40</v>
      </c>
      <c r="K205" s="688"/>
      <c r="L205" s="532">
        <v>2</v>
      </c>
      <c r="M205" s="687">
        <v>2126</v>
      </c>
      <c r="N205" s="550"/>
      <c r="O205" s="689"/>
      <c r="P205" s="446">
        <v>350000</v>
      </c>
      <c r="Q205" s="690">
        <f aca="true" t="shared" si="6" ref="Q205:Q211">SUM(P205/M205)</f>
        <v>164.62841015992475</v>
      </c>
    </row>
    <row r="206" spans="1:17" s="17" customFormat="1" ht="12.75">
      <c r="A206" s="37"/>
      <c r="B206" s="39"/>
      <c r="C206" s="68" t="s">
        <v>261</v>
      </c>
      <c r="D206" s="30"/>
      <c r="E206" s="83" t="s">
        <v>30</v>
      </c>
      <c r="F206" s="41" t="s">
        <v>219</v>
      </c>
      <c r="G206" s="75">
        <v>3</v>
      </c>
      <c r="H206" s="104" t="s">
        <v>41</v>
      </c>
      <c r="I206" s="75">
        <v>1</v>
      </c>
      <c r="J206" s="41" t="s">
        <v>27</v>
      </c>
      <c r="K206" s="19"/>
      <c r="L206" s="104">
        <v>2</v>
      </c>
      <c r="M206" s="75">
        <v>2540</v>
      </c>
      <c r="N206" s="173">
        <v>439000</v>
      </c>
      <c r="O206" s="176"/>
      <c r="P206" s="43">
        <v>380000</v>
      </c>
      <c r="Q206" s="199">
        <f t="shared" si="6"/>
        <v>149.60629921259843</v>
      </c>
    </row>
    <row r="207" spans="1:17" s="17" customFormat="1" ht="12.75">
      <c r="A207" s="37"/>
      <c r="B207" s="39"/>
      <c r="C207" s="179" t="s">
        <v>241</v>
      </c>
      <c r="D207" s="30"/>
      <c r="E207" s="681" t="s">
        <v>35</v>
      </c>
      <c r="F207" s="135" t="s">
        <v>224</v>
      </c>
      <c r="G207" s="136">
        <v>3</v>
      </c>
      <c r="H207" s="135" t="s">
        <v>41</v>
      </c>
      <c r="I207" s="128">
        <v>2</v>
      </c>
      <c r="J207" s="127" t="s">
        <v>27</v>
      </c>
      <c r="K207" s="198"/>
      <c r="L207" s="127">
        <v>2</v>
      </c>
      <c r="M207" s="128">
        <v>2998</v>
      </c>
      <c r="N207" s="230">
        <v>675000</v>
      </c>
      <c r="O207" s="140"/>
      <c r="P207" s="230">
        <v>530000</v>
      </c>
      <c r="Q207" s="641">
        <f t="shared" si="6"/>
        <v>176.78452301534355</v>
      </c>
    </row>
    <row r="208" spans="1:17" s="17" customFormat="1" ht="12.75">
      <c r="A208" s="37"/>
      <c r="B208" s="39"/>
      <c r="C208" s="179" t="s">
        <v>194</v>
      </c>
      <c r="D208" s="30"/>
      <c r="E208" s="680" t="s">
        <v>195</v>
      </c>
      <c r="F208" s="126" t="s">
        <v>224</v>
      </c>
      <c r="G208" s="142">
        <v>3</v>
      </c>
      <c r="H208" s="134" t="s">
        <v>41</v>
      </c>
      <c r="I208" s="130">
        <v>2</v>
      </c>
      <c r="J208" s="126" t="s">
        <v>27</v>
      </c>
      <c r="K208" s="196"/>
      <c r="L208" s="126">
        <v>2</v>
      </c>
      <c r="M208" s="130">
        <v>2910</v>
      </c>
      <c r="N208" s="137">
        <v>599000</v>
      </c>
      <c r="O208" s="169"/>
      <c r="P208" s="137">
        <v>599000</v>
      </c>
      <c r="Q208" s="171">
        <f t="shared" si="6"/>
        <v>205.84192439862542</v>
      </c>
    </row>
    <row r="209" spans="1:17" s="17" customFormat="1" ht="12.75">
      <c r="A209" s="37"/>
      <c r="B209" s="39"/>
      <c r="C209" s="179" t="s">
        <v>242</v>
      </c>
      <c r="D209" s="30"/>
      <c r="E209" s="681" t="s">
        <v>212</v>
      </c>
      <c r="F209" s="135" t="s">
        <v>219</v>
      </c>
      <c r="G209" s="136">
        <v>4</v>
      </c>
      <c r="H209" s="214" t="s">
        <v>91</v>
      </c>
      <c r="I209" s="136" t="s">
        <v>107</v>
      </c>
      <c r="J209" s="127" t="s">
        <v>27</v>
      </c>
      <c r="K209" s="198"/>
      <c r="L209" s="127">
        <v>2</v>
      </c>
      <c r="M209" s="128">
        <v>3946</v>
      </c>
      <c r="N209" s="230">
        <v>599000</v>
      </c>
      <c r="O209" s="140"/>
      <c r="P209" s="230">
        <v>542000</v>
      </c>
      <c r="Q209" s="641">
        <f t="shared" si="6"/>
        <v>137.3542828180436</v>
      </c>
    </row>
    <row r="210" spans="1:17" s="17" customFormat="1" ht="12.75">
      <c r="A210" s="84"/>
      <c r="B210" s="47"/>
      <c r="C210" s="130" t="s">
        <v>125</v>
      </c>
      <c r="D210" s="47"/>
      <c r="E210" s="898" t="s">
        <v>131</v>
      </c>
      <c r="F210" s="181" t="s">
        <v>30</v>
      </c>
      <c r="G210" s="129">
        <v>4</v>
      </c>
      <c r="H210" s="142">
        <v>4</v>
      </c>
      <c r="I210" s="126">
        <v>2</v>
      </c>
      <c r="J210" s="130" t="s">
        <v>27</v>
      </c>
      <c r="K210" s="788"/>
      <c r="L210" s="130">
        <v>2</v>
      </c>
      <c r="M210" s="126">
        <v>3946</v>
      </c>
      <c r="N210" s="169">
        <v>699000</v>
      </c>
      <c r="O210" s="789"/>
      <c r="P210" s="137">
        <v>699000</v>
      </c>
      <c r="Q210" s="171">
        <f t="shared" si="6"/>
        <v>177.14140902179423</v>
      </c>
    </row>
    <row r="211" spans="1:17" s="17" customFormat="1" ht="12.75">
      <c r="A211" s="37"/>
      <c r="B211" s="39" t="s">
        <v>24</v>
      </c>
      <c r="C211" s="179" t="s">
        <v>252</v>
      </c>
      <c r="D211" s="30"/>
      <c r="E211" s="898" t="s">
        <v>219</v>
      </c>
      <c r="F211" s="130"/>
      <c r="G211" s="129">
        <v>4</v>
      </c>
      <c r="H211" s="142">
        <v>4</v>
      </c>
      <c r="I211" s="126">
        <v>2</v>
      </c>
      <c r="J211" s="130" t="s">
        <v>27</v>
      </c>
      <c r="K211" s="788"/>
      <c r="L211" s="130">
        <v>2</v>
      </c>
      <c r="M211" s="126">
        <v>3946</v>
      </c>
      <c r="N211" s="169">
        <v>729000</v>
      </c>
      <c r="O211" s="137"/>
      <c r="P211" s="137">
        <v>729000</v>
      </c>
      <c r="Q211" s="171">
        <f t="shared" si="6"/>
        <v>184.74404460212872</v>
      </c>
    </row>
    <row r="212" spans="1:17" s="17" customFormat="1" ht="12.75">
      <c r="A212" s="84"/>
      <c r="B212" s="57" t="s">
        <v>25</v>
      </c>
      <c r="C212" s="52"/>
      <c r="D212" s="47">
        <v>5</v>
      </c>
      <c r="E212" s="899" t="s">
        <v>361</v>
      </c>
      <c r="F212" s="73"/>
      <c r="G212" s="432" t="s">
        <v>51</v>
      </c>
      <c r="H212" s="450" t="s">
        <v>362</v>
      </c>
      <c r="I212" s="107" t="s">
        <v>50</v>
      </c>
      <c r="J212" s="432" t="s">
        <v>27</v>
      </c>
      <c r="K212" s="433"/>
      <c r="L212" s="72">
        <v>2</v>
      </c>
      <c r="M212" s="107" t="s">
        <v>363</v>
      </c>
      <c r="N212" s="434" t="s">
        <v>364</v>
      </c>
      <c r="O212" s="434" t="s">
        <v>365</v>
      </c>
      <c r="P212" s="435"/>
      <c r="Q212" s="436" t="s">
        <v>366</v>
      </c>
    </row>
    <row r="213" spans="1:17" s="17" customFormat="1" ht="13.5" thickBot="1">
      <c r="A213" s="293"/>
      <c r="B213" s="55" t="s">
        <v>26</v>
      </c>
      <c r="C213" s="463"/>
      <c r="D213" s="34"/>
      <c r="E213" s="900"/>
      <c r="F213" s="463"/>
      <c r="G213" s="411"/>
      <c r="H213" s="579"/>
      <c r="I213" s="326"/>
      <c r="J213" s="412"/>
      <c r="K213" s="580"/>
      <c r="L213" s="412"/>
      <c r="M213" s="326"/>
      <c r="N213" s="582"/>
      <c r="O213" s="583"/>
      <c r="P213" s="415"/>
      <c r="Q213" s="581"/>
    </row>
    <row r="214" spans="1:17" s="17" customFormat="1" ht="12.75">
      <c r="A214" s="19"/>
      <c r="B214" s="71"/>
      <c r="C214" s="128"/>
      <c r="D214" s="71"/>
      <c r="E214" s="681"/>
      <c r="F214" s="128"/>
      <c r="G214" s="136"/>
      <c r="H214" s="136"/>
      <c r="I214" s="128"/>
      <c r="J214" s="128"/>
      <c r="K214" s="198"/>
      <c r="L214" s="128"/>
      <c r="M214" s="128"/>
      <c r="N214" s="792"/>
      <c r="O214" s="792"/>
      <c r="P214" s="140"/>
      <c r="Q214" s="793"/>
    </row>
    <row r="215" spans="1:17" s="17" customFormat="1" ht="12.75">
      <c r="A215" s="19"/>
      <c r="B215" s="71"/>
      <c r="C215" s="128"/>
      <c r="D215" s="71"/>
      <c r="E215" s="681"/>
      <c r="F215" s="128"/>
      <c r="G215" s="136"/>
      <c r="H215" s="136"/>
      <c r="I215" s="128"/>
      <c r="J215" s="128"/>
      <c r="K215" s="198"/>
      <c r="L215" s="128"/>
      <c r="M215" s="128"/>
      <c r="N215" s="792"/>
      <c r="O215" s="792"/>
      <c r="P215" s="140"/>
      <c r="Q215" s="793"/>
    </row>
    <row r="216" spans="1:17" s="17" customFormat="1" ht="12.75">
      <c r="A216" s="19"/>
      <c r="B216" s="71"/>
      <c r="C216" s="128"/>
      <c r="D216" s="2"/>
      <c r="E216" s="681"/>
      <c r="F216" s="128"/>
      <c r="G216" s="136"/>
      <c r="H216" s="136"/>
      <c r="I216" s="128"/>
      <c r="J216" s="128"/>
      <c r="K216" s="198"/>
      <c r="L216" s="128"/>
      <c r="M216" s="128"/>
      <c r="N216" s="792"/>
      <c r="O216" s="792"/>
      <c r="P216" s="140"/>
      <c r="Q216" s="793"/>
    </row>
    <row r="217" spans="1:17" ht="20.25">
      <c r="A217" s="1" t="s">
        <v>72</v>
      </c>
      <c r="B217" s="2"/>
      <c r="C217" s="2"/>
      <c r="D217" s="2"/>
      <c r="E217" s="2"/>
      <c r="F217" s="3"/>
      <c r="G217" s="3"/>
      <c r="H217" s="75"/>
      <c r="I217" s="3"/>
      <c r="J217" s="3"/>
      <c r="K217" s="3"/>
      <c r="M217" s="4"/>
      <c r="N217" s="3" t="s">
        <v>84</v>
      </c>
      <c r="O217" s="203" t="s">
        <v>87</v>
      </c>
      <c r="P217" s="95"/>
      <c r="Q217" s="203" t="s">
        <v>86</v>
      </c>
    </row>
    <row r="218" spans="1:16" ht="18">
      <c r="A218" s="116" t="s">
        <v>307</v>
      </c>
      <c r="B218" s="2"/>
      <c r="C218" s="2"/>
      <c r="D218" s="2"/>
      <c r="E218" s="2"/>
      <c r="F218" s="3"/>
      <c r="G218" s="3"/>
      <c r="H218" s="4"/>
      <c r="I218" s="3"/>
      <c r="J218" s="3"/>
      <c r="K218" s="3"/>
      <c r="M218" s="4"/>
      <c r="N218" s="3"/>
      <c r="P218" s="94" t="s">
        <v>108</v>
      </c>
    </row>
    <row r="219" spans="1:16" ht="18">
      <c r="A219" s="335" t="s">
        <v>308</v>
      </c>
      <c r="B219" s="2"/>
      <c r="C219" s="2"/>
      <c r="D219" s="2"/>
      <c r="E219" s="2"/>
      <c r="F219" s="3"/>
      <c r="G219" s="3"/>
      <c r="H219" s="4"/>
      <c r="I219" s="3"/>
      <c r="J219" s="3"/>
      <c r="K219" s="3"/>
      <c r="M219" s="4"/>
      <c r="N219" s="3"/>
      <c r="O219" s="204" t="s">
        <v>88</v>
      </c>
      <c r="P219" s="204"/>
    </row>
    <row r="220" spans="1:15" ht="12.75">
      <c r="A220" s="5"/>
      <c r="B220" s="2"/>
      <c r="C220" s="2"/>
      <c r="D220" s="2"/>
      <c r="E220" s="2"/>
      <c r="F220" s="3"/>
      <c r="G220" s="3"/>
      <c r="H220" s="4"/>
      <c r="I220" s="3"/>
      <c r="J220" s="3"/>
      <c r="K220" s="3"/>
      <c r="M220" s="115"/>
      <c r="N220" s="3" t="s">
        <v>85</v>
      </c>
      <c r="O220" s="202" t="s">
        <v>89</v>
      </c>
    </row>
    <row r="221" spans="1:15" ht="12.75">
      <c r="A221" s="5"/>
      <c r="B221" s="2"/>
      <c r="C221" s="2"/>
      <c r="D221" s="2"/>
      <c r="E221" s="2"/>
      <c r="F221" s="3"/>
      <c r="G221" s="3"/>
      <c r="H221" s="4"/>
      <c r="I221" s="3"/>
      <c r="J221" s="3"/>
      <c r="K221" s="3"/>
      <c r="M221" s="4"/>
      <c r="N221" s="3"/>
      <c r="O221" s="313" t="s">
        <v>382</v>
      </c>
    </row>
    <row r="222" spans="1:14" ht="8.25" customHeight="1">
      <c r="A222" s="5"/>
      <c r="B222" s="2"/>
      <c r="C222" s="2"/>
      <c r="D222" s="155"/>
      <c r="E222" s="2"/>
      <c r="F222" s="3"/>
      <c r="G222" s="3"/>
      <c r="H222" s="4"/>
      <c r="I222" s="3"/>
      <c r="J222" s="3"/>
      <c r="K222" s="3"/>
      <c r="M222" s="4"/>
      <c r="N222" s="3"/>
    </row>
    <row r="223" spans="1:16" s="154" customFormat="1" ht="15">
      <c r="A223" s="154" t="s">
        <v>70</v>
      </c>
      <c r="B223" s="155"/>
      <c r="C223" s="155"/>
      <c r="D223" s="155"/>
      <c r="E223" s="155"/>
      <c r="F223" s="155"/>
      <c r="G223" s="155"/>
      <c r="H223" s="4"/>
      <c r="I223" s="155"/>
      <c r="J223" s="155"/>
      <c r="K223" s="155"/>
      <c r="M223" s="156"/>
      <c r="N223" s="155"/>
      <c r="O223" s="157"/>
      <c r="P223" s="157"/>
    </row>
    <row r="224" spans="1:16" s="154" customFormat="1" ht="15">
      <c r="A224" s="154" t="s">
        <v>71</v>
      </c>
      <c r="B224" s="155"/>
      <c r="C224" s="155"/>
      <c r="D224" s="155"/>
      <c r="E224" s="155"/>
      <c r="F224" s="155"/>
      <c r="G224" s="158"/>
      <c r="H224" s="156"/>
      <c r="I224" s="158"/>
      <c r="J224" s="158"/>
      <c r="K224" s="158"/>
      <c r="L224" s="160"/>
      <c r="M224" s="159"/>
      <c r="N224" s="158"/>
      <c r="O224" s="157"/>
      <c r="P224" s="157"/>
    </row>
    <row r="225" spans="1:16" s="163" customFormat="1" ht="12.75" customHeight="1">
      <c r="A225" s="154" t="s">
        <v>102</v>
      </c>
      <c r="B225" s="155"/>
      <c r="C225" s="155"/>
      <c r="D225" s="2"/>
      <c r="E225" s="155"/>
      <c r="F225" s="161"/>
      <c r="G225" s="161"/>
      <c r="H225" s="159"/>
      <c r="I225" s="161"/>
      <c r="J225" s="161"/>
      <c r="K225" s="161"/>
      <c r="M225" s="162"/>
      <c r="N225" s="161"/>
      <c r="O225" s="164"/>
      <c r="P225" s="164"/>
    </row>
    <row r="226" spans="1:14" ht="7.5" customHeight="1">
      <c r="A226" s="117"/>
      <c r="B226" s="2"/>
      <c r="C226" s="2"/>
      <c r="D226" s="2"/>
      <c r="E226" s="2"/>
      <c r="F226" s="3"/>
      <c r="G226" s="3"/>
      <c r="H226" s="162"/>
      <c r="I226" s="3"/>
      <c r="J226" s="3"/>
      <c r="K226" s="3"/>
      <c r="M226" s="4"/>
      <c r="N226" s="3"/>
    </row>
    <row r="227" spans="1:16" s="17" customFormat="1" ht="13.5" customHeight="1">
      <c r="A227" s="17" t="s">
        <v>216</v>
      </c>
      <c r="B227" s="2"/>
      <c r="C227" s="2"/>
      <c r="D227" s="2"/>
      <c r="E227" s="2"/>
      <c r="F227" s="165"/>
      <c r="G227" s="165"/>
      <c r="H227" s="4"/>
      <c r="I227" s="165"/>
      <c r="J227" s="165"/>
      <c r="K227" s="165"/>
      <c r="M227" s="20"/>
      <c r="N227" s="165"/>
      <c r="O227" s="166"/>
      <c r="P227" s="166"/>
    </row>
    <row r="228" spans="1:16" s="17" customFormat="1" ht="12.75">
      <c r="A228" s="17" t="s">
        <v>309</v>
      </c>
      <c r="B228" s="2"/>
      <c r="C228" s="2"/>
      <c r="D228" s="2"/>
      <c r="E228" s="2"/>
      <c r="F228" s="165"/>
      <c r="G228" s="165"/>
      <c r="H228" s="20"/>
      <c r="I228" s="165"/>
      <c r="J228" s="165"/>
      <c r="K228" s="165"/>
      <c r="M228" s="20"/>
      <c r="N228" s="165"/>
      <c r="O228" s="166"/>
      <c r="P228" s="166"/>
    </row>
    <row r="229" spans="1:17" s="17" customFormat="1" ht="12.75" customHeight="1">
      <c r="A229" s="17" t="s">
        <v>217</v>
      </c>
      <c r="B229" s="2"/>
      <c r="C229" s="2"/>
      <c r="D229" s="6"/>
      <c r="E229" s="2"/>
      <c r="F229" s="165"/>
      <c r="G229" s="20"/>
      <c r="H229" s="20"/>
      <c r="I229" s="20"/>
      <c r="J229" s="20"/>
      <c r="K229" s="20"/>
      <c r="L229" s="19"/>
      <c r="M229" s="20"/>
      <c r="N229" s="165"/>
      <c r="O229" s="166"/>
      <c r="P229" s="197"/>
      <c r="Q229" s="19"/>
    </row>
    <row r="230" spans="1:19" ht="13.5" customHeight="1" thickBot="1">
      <c r="A230" s="6"/>
      <c r="B230" s="6"/>
      <c r="C230" s="6"/>
      <c r="D230" s="6"/>
      <c r="E230" s="6"/>
      <c r="F230" s="17"/>
      <c r="G230" s="6"/>
      <c r="H230" s="65"/>
      <c r="I230" s="19"/>
      <c r="J230" s="20"/>
      <c r="K230" s="20"/>
      <c r="L230" s="10"/>
      <c r="M230" s="22"/>
      <c r="N230" s="22"/>
      <c r="O230" s="96"/>
      <c r="P230" s="96"/>
      <c r="Q230" s="6"/>
      <c r="R230" s="6"/>
      <c r="S230" s="6"/>
    </row>
    <row r="231" spans="1:19" ht="13.5" customHeight="1">
      <c r="A231" s="32" t="s">
        <v>4</v>
      </c>
      <c r="B231" s="29" t="s">
        <v>5</v>
      </c>
      <c r="C231" s="29" t="s">
        <v>90</v>
      </c>
      <c r="D231" s="32" t="s">
        <v>67</v>
      </c>
      <c r="E231" s="32" t="s">
        <v>6</v>
      </c>
      <c r="F231" s="31" t="s">
        <v>6</v>
      </c>
      <c r="G231" s="32" t="s">
        <v>7</v>
      </c>
      <c r="H231" s="67" t="s">
        <v>8</v>
      </c>
      <c r="I231" s="31" t="s">
        <v>9</v>
      </c>
      <c r="J231" s="29" t="s">
        <v>10</v>
      </c>
      <c r="K231" s="29" t="s">
        <v>11</v>
      </c>
      <c r="L231" s="32" t="s">
        <v>12</v>
      </c>
      <c r="M231" s="29" t="s">
        <v>13</v>
      </c>
      <c r="N231" s="32" t="s">
        <v>14</v>
      </c>
      <c r="O231" s="32" t="s">
        <v>15</v>
      </c>
      <c r="P231" s="200" t="s">
        <v>16</v>
      </c>
      <c r="Q231" s="32" t="s">
        <v>17</v>
      </c>
      <c r="R231" s="2"/>
      <c r="S231" s="2"/>
    </row>
    <row r="232" spans="1:19" ht="13.5" thickBot="1">
      <c r="A232" s="66"/>
      <c r="B232" s="35"/>
      <c r="C232" s="35"/>
      <c r="D232" s="34" t="s">
        <v>49</v>
      </c>
      <c r="E232" s="34" t="s">
        <v>18</v>
      </c>
      <c r="F232" s="28" t="s">
        <v>19</v>
      </c>
      <c r="G232" s="34"/>
      <c r="H232" s="36" t="s">
        <v>20</v>
      </c>
      <c r="I232" s="36"/>
      <c r="J232" s="36"/>
      <c r="K232" s="28"/>
      <c r="L232" s="34"/>
      <c r="M232" s="28" t="s">
        <v>21</v>
      </c>
      <c r="N232" s="34" t="s">
        <v>22</v>
      </c>
      <c r="O232" s="35" t="s">
        <v>22</v>
      </c>
      <c r="P232" s="34"/>
      <c r="Q232" s="36" t="s">
        <v>21</v>
      </c>
      <c r="R232" s="2"/>
      <c r="S232" s="2"/>
    </row>
    <row r="233" spans="1:17" s="17" customFormat="1" ht="12.75" customHeight="1">
      <c r="A233" s="37" t="s">
        <v>93</v>
      </c>
      <c r="B233" s="47" t="s">
        <v>19</v>
      </c>
      <c r="C233" s="25"/>
      <c r="D233" s="47"/>
      <c r="E233" s="312"/>
      <c r="F233" s="49"/>
      <c r="G233" s="123"/>
      <c r="H233" s="58"/>
      <c r="I233" s="25"/>
      <c r="J233" s="49"/>
      <c r="K233" s="24"/>
      <c r="L233" s="49"/>
      <c r="M233" s="25"/>
      <c r="N233" s="103"/>
      <c r="O233" s="53"/>
      <c r="P233" s="103"/>
      <c r="Q233" s="147"/>
    </row>
    <row r="234" spans="1:17" ht="2.25" customHeight="1" hidden="1">
      <c r="A234" s="37"/>
      <c r="B234" s="30" t="s">
        <v>24</v>
      </c>
      <c r="C234" s="39"/>
      <c r="D234" s="30">
        <v>2</v>
      </c>
      <c r="E234" s="75" t="s">
        <v>74</v>
      </c>
      <c r="F234" s="41"/>
      <c r="G234" s="174" t="s">
        <v>75</v>
      </c>
      <c r="H234" s="69" t="s">
        <v>76</v>
      </c>
      <c r="I234" s="41">
        <v>2</v>
      </c>
      <c r="J234" s="68" t="s">
        <v>27</v>
      </c>
      <c r="K234" s="42" t="s">
        <v>68</v>
      </c>
      <c r="L234" s="174" t="s">
        <v>73</v>
      </c>
      <c r="M234" s="175" t="s">
        <v>77</v>
      </c>
      <c r="N234" s="176" t="s">
        <v>81</v>
      </c>
      <c r="O234" s="173" t="s">
        <v>81</v>
      </c>
      <c r="P234" s="144"/>
      <c r="Q234" s="45" t="e">
        <f>SUM(O235/M235)</f>
        <v>#DIV/0!</v>
      </c>
    </row>
    <row r="235" spans="1:17" ht="12.75">
      <c r="A235" s="46"/>
      <c r="B235" s="30" t="s">
        <v>24</v>
      </c>
      <c r="C235" s="179"/>
      <c r="D235" s="258"/>
      <c r="E235" s="195"/>
      <c r="F235" s="86"/>
      <c r="G235" s="50"/>
      <c r="H235" s="432"/>
      <c r="I235" s="72"/>
      <c r="J235" s="25"/>
      <c r="K235" s="86"/>
      <c r="L235" s="50"/>
      <c r="M235" s="72"/>
      <c r="N235" s="124"/>
      <c r="O235" s="124"/>
      <c r="P235" s="91"/>
      <c r="Q235" s="59"/>
    </row>
    <row r="236" spans="1:17" ht="12.75">
      <c r="A236" s="264"/>
      <c r="B236" s="47" t="s">
        <v>25</v>
      </c>
      <c r="C236" s="181"/>
      <c r="D236" s="244" t="s">
        <v>91</v>
      </c>
      <c r="E236" s="75" t="s">
        <v>367</v>
      </c>
      <c r="F236" s="51"/>
      <c r="G236" s="50" t="s">
        <v>203</v>
      </c>
      <c r="H236" s="88" t="s">
        <v>368</v>
      </c>
      <c r="I236" s="49">
        <v>2</v>
      </c>
      <c r="J236" s="25" t="s">
        <v>27</v>
      </c>
      <c r="K236" s="51" t="s">
        <v>34</v>
      </c>
      <c r="L236" s="50" t="s">
        <v>204</v>
      </c>
      <c r="M236" s="88" t="s">
        <v>369</v>
      </c>
      <c r="N236" s="173" t="s">
        <v>205</v>
      </c>
      <c r="O236" s="124" t="s">
        <v>370</v>
      </c>
      <c r="P236" s="91"/>
      <c r="Q236" s="59" t="s">
        <v>371</v>
      </c>
    </row>
    <row r="237" spans="1:17" s="60" customFormat="1" ht="12.75" customHeight="1" thickBot="1">
      <c r="A237" s="54"/>
      <c r="B237" s="55" t="s">
        <v>26</v>
      </c>
      <c r="C237" s="259"/>
      <c r="D237" s="55"/>
      <c r="E237" s="381"/>
      <c r="F237" s="56"/>
      <c r="G237" s="145"/>
      <c r="H237" s="177"/>
      <c r="I237" s="56"/>
      <c r="J237" s="259"/>
      <c r="K237" s="260"/>
      <c r="L237" s="170"/>
      <c r="M237" s="261"/>
      <c r="N237" s="146"/>
      <c r="O237" s="146"/>
      <c r="P237" s="262"/>
      <c r="Q237" s="125"/>
    </row>
    <row r="238" spans="1:17" s="60" customFormat="1" ht="12.75" customHeight="1">
      <c r="A238" s="263" t="s">
        <v>62</v>
      </c>
      <c r="B238" s="71" t="s">
        <v>19</v>
      </c>
      <c r="C238" s="683" t="s">
        <v>183</v>
      </c>
      <c r="D238" s="32">
        <v>4</v>
      </c>
      <c r="E238" s="687" t="s">
        <v>35</v>
      </c>
      <c r="F238" s="532" t="s">
        <v>163</v>
      </c>
      <c r="G238" s="692" t="s">
        <v>94</v>
      </c>
      <c r="H238" s="532" t="s">
        <v>41</v>
      </c>
      <c r="I238" s="691">
        <v>1</v>
      </c>
      <c r="J238" s="20" t="s">
        <v>27</v>
      </c>
      <c r="K238" s="548" t="s">
        <v>184</v>
      </c>
      <c r="L238" s="75">
        <v>2</v>
      </c>
      <c r="M238" s="549">
        <v>2622</v>
      </c>
      <c r="N238" s="176">
        <v>699000</v>
      </c>
      <c r="O238" s="550"/>
      <c r="P238" s="44">
        <v>660000</v>
      </c>
      <c r="Q238" s="447">
        <f>SUM(P238/M238)</f>
        <v>251.7162471395881</v>
      </c>
    </row>
    <row r="239" spans="1:17" s="17" customFormat="1" ht="12.75" customHeight="1">
      <c r="A239" s="37"/>
      <c r="B239" s="39"/>
      <c r="C239" s="595" t="s">
        <v>182</v>
      </c>
      <c r="D239" s="693"/>
      <c r="E239" s="543" t="s">
        <v>33</v>
      </c>
      <c r="F239" s="88" t="s">
        <v>163</v>
      </c>
      <c r="G239" s="80" t="s">
        <v>94</v>
      </c>
      <c r="H239" s="88" t="s">
        <v>41</v>
      </c>
      <c r="I239" s="49">
        <v>1</v>
      </c>
      <c r="J239" s="25" t="s">
        <v>27</v>
      </c>
      <c r="K239" s="51" t="s">
        <v>184</v>
      </c>
      <c r="L239" s="50">
        <v>2</v>
      </c>
      <c r="M239" s="551">
        <v>2622</v>
      </c>
      <c r="N239" s="148">
        <v>699000</v>
      </c>
      <c r="O239" s="124"/>
      <c r="P239" s="53">
        <v>660000</v>
      </c>
      <c r="Q239" s="59">
        <f>SUM(P239/M239)</f>
        <v>251.7162471395881</v>
      </c>
    </row>
    <row r="240" spans="1:17" s="17" customFormat="1" ht="12.75" customHeight="1">
      <c r="A240" s="37"/>
      <c r="B240" s="39"/>
      <c r="C240" s="595" t="s">
        <v>243</v>
      </c>
      <c r="D240" s="693"/>
      <c r="E240" s="695" t="s">
        <v>113</v>
      </c>
      <c r="F240" s="432" t="s">
        <v>224</v>
      </c>
      <c r="G240" s="696" t="s">
        <v>91</v>
      </c>
      <c r="H240" s="432" t="s">
        <v>39</v>
      </c>
      <c r="I240" s="72">
        <v>2</v>
      </c>
      <c r="J240" s="73" t="s">
        <v>27</v>
      </c>
      <c r="K240" s="697" t="s">
        <v>28</v>
      </c>
      <c r="L240" s="107">
        <v>2</v>
      </c>
      <c r="M240" s="698">
        <v>3307</v>
      </c>
      <c r="N240" s="699">
        <v>875000</v>
      </c>
      <c r="O240" s="434"/>
      <c r="P240" s="108">
        <v>860000</v>
      </c>
      <c r="Q240" s="74">
        <f>SUM(P240/M240)</f>
        <v>260.0544299969761</v>
      </c>
    </row>
    <row r="241" spans="1:17" s="17" customFormat="1" ht="12.75" customHeight="1">
      <c r="A241" s="37"/>
      <c r="B241" s="57"/>
      <c r="C241" s="659" t="s">
        <v>244</v>
      </c>
      <c r="D241" s="700"/>
      <c r="E241" s="543" t="s">
        <v>163</v>
      </c>
      <c r="F241" s="88" t="s">
        <v>224</v>
      </c>
      <c r="G241" s="694" t="s">
        <v>118</v>
      </c>
      <c r="H241" s="88" t="s">
        <v>39</v>
      </c>
      <c r="I241" s="49">
        <v>2</v>
      </c>
      <c r="J241" s="25" t="s">
        <v>27</v>
      </c>
      <c r="K241" s="51" t="s">
        <v>28</v>
      </c>
      <c r="L241" s="50">
        <v>2</v>
      </c>
      <c r="M241" s="551">
        <v>3254</v>
      </c>
      <c r="N241" s="148">
        <v>980000</v>
      </c>
      <c r="O241" s="124"/>
      <c r="P241" s="53">
        <v>900000</v>
      </c>
      <c r="Q241" s="59">
        <f>SUM(P241/M241)</f>
        <v>276.58266748617086</v>
      </c>
    </row>
    <row r="242" spans="1:17" s="241" customFormat="1" ht="12.75">
      <c r="A242" s="265"/>
      <c r="B242" s="239" t="s">
        <v>24</v>
      </c>
      <c r="C242" s="247"/>
      <c r="D242" s="250"/>
      <c r="E242" s="233"/>
      <c r="F242" s="251"/>
      <c r="G242" s="232"/>
      <c r="H242" s="252"/>
      <c r="I242" s="233"/>
      <c r="J242" s="250"/>
      <c r="K242" s="249"/>
      <c r="L242" s="252"/>
      <c r="M242" s="232"/>
      <c r="N242" s="253"/>
      <c r="O242" s="242"/>
      <c r="P242" s="254"/>
      <c r="Q242" s="240"/>
    </row>
    <row r="243" spans="1:50" ht="12.75" customHeight="1">
      <c r="A243" s="264"/>
      <c r="B243" s="47" t="s">
        <v>25</v>
      </c>
      <c r="C243" s="47"/>
      <c r="D243" s="246"/>
      <c r="E243" s="50"/>
      <c r="F243" s="58"/>
      <c r="G243" s="123"/>
      <c r="H243" s="88"/>
      <c r="I243" s="25"/>
      <c r="J243" s="49"/>
      <c r="K243" s="238"/>
      <c r="L243" s="88"/>
      <c r="M243" s="50"/>
      <c r="N243" s="124"/>
      <c r="O243" s="148"/>
      <c r="P243" s="98"/>
      <c r="Q243" s="14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  <c r="AD243" s="17"/>
      <c r="AE243" s="17"/>
      <c r="AF243" s="17"/>
      <c r="AG243" s="17"/>
      <c r="AH243" s="17"/>
      <c r="AI243" s="17"/>
      <c r="AJ243" s="17"/>
      <c r="AK243" s="17"/>
      <c r="AL243" s="17"/>
      <c r="AM243" s="17"/>
      <c r="AN243" s="17"/>
      <c r="AO243" s="17"/>
      <c r="AP243" s="17"/>
      <c r="AQ243" s="17"/>
      <c r="AR243" s="17"/>
      <c r="AS243" s="17"/>
      <c r="AT243" s="17"/>
      <c r="AU243" s="17"/>
      <c r="AV243" s="17"/>
      <c r="AW243" s="17"/>
      <c r="AX243" s="17"/>
    </row>
    <row r="244" spans="1:17" s="17" customFormat="1" ht="12.75" customHeight="1" thickBot="1">
      <c r="A244" s="293"/>
      <c r="B244" s="55" t="s">
        <v>26</v>
      </c>
      <c r="C244" s="259"/>
      <c r="D244" s="55"/>
      <c r="E244" s="556"/>
      <c r="F244" s="56"/>
      <c r="G244" s="118"/>
      <c r="H244" s="557"/>
      <c r="I244" s="118"/>
      <c r="J244" s="170"/>
      <c r="K244" s="558"/>
      <c r="L244" s="56"/>
      <c r="M244" s="118"/>
      <c r="N244" s="559"/>
      <c r="O244" s="559"/>
      <c r="P244" s="560"/>
      <c r="Q244" s="125"/>
    </row>
    <row r="245" spans="1:17" s="17" customFormat="1" ht="12.75" customHeight="1">
      <c r="A245" s="37" t="s">
        <v>63</v>
      </c>
      <c r="B245" s="39" t="s">
        <v>19</v>
      </c>
      <c r="C245" s="68" t="s">
        <v>255</v>
      </c>
      <c r="D245" s="32">
        <v>5</v>
      </c>
      <c r="E245" s="735" t="s">
        <v>33</v>
      </c>
      <c r="F245" s="20" t="s">
        <v>219</v>
      </c>
      <c r="G245" s="737">
        <v>3</v>
      </c>
      <c r="H245" s="733" t="s">
        <v>41</v>
      </c>
      <c r="I245" s="532">
        <v>1</v>
      </c>
      <c r="J245" s="75" t="s">
        <v>27</v>
      </c>
      <c r="K245" s="736"/>
      <c r="L245" s="20">
        <v>2</v>
      </c>
      <c r="M245" s="532">
        <v>3087</v>
      </c>
      <c r="N245" s="366">
        <v>599000</v>
      </c>
      <c r="O245" s="734"/>
      <c r="P245" s="44">
        <v>530000</v>
      </c>
      <c r="Q245" s="45">
        <f>SUM(P245/M245)</f>
        <v>171.68772270813088</v>
      </c>
    </row>
    <row r="246" spans="1:17" s="17" customFormat="1" ht="12.75" customHeight="1">
      <c r="A246" s="37"/>
      <c r="B246" s="39"/>
      <c r="C246" s="595" t="s">
        <v>143</v>
      </c>
      <c r="D246" s="693"/>
      <c r="E246" s="572" t="s">
        <v>144</v>
      </c>
      <c r="F246" s="365" t="s">
        <v>33</v>
      </c>
      <c r="G246" s="569">
        <v>3</v>
      </c>
      <c r="H246" s="554" t="s">
        <v>41</v>
      </c>
      <c r="I246" s="368">
        <v>1</v>
      </c>
      <c r="J246" s="364" t="s">
        <v>27</v>
      </c>
      <c r="K246" s="464"/>
      <c r="L246" s="364">
        <v>2</v>
      </c>
      <c r="M246" s="368">
        <v>3087</v>
      </c>
      <c r="N246" s="366">
        <v>635000</v>
      </c>
      <c r="O246" s="570"/>
      <c r="P246" s="367">
        <v>530000</v>
      </c>
      <c r="Q246" s="568">
        <f>SUM(P246/M246)</f>
        <v>171.68772270813088</v>
      </c>
    </row>
    <row r="247" spans="1:17" s="17" customFormat="1" ht="12.75" customHeight="1">
      <c r="A247" s="37"/>
      <c r="B247" s="39"/>
      <c r="C247" s="595" t="s">
        <v>211</v>
      </c>
      <c r="D247" s="693"/>
      <c r="E247" s="562" t="s">
        <v>213</v>
      </c>
      <c r="F247" s="552" t="s">
        <v>212</v>
      </c>
      <c r="G247" s="676">
        <v>3</v>
      </c>
      <c r="H247" s="701" t="s">
        <v>41</v>
      </c>
      <c r="I247" s="670">
        <v>1</v>
      </c>
      <c r="J247" s="545" t="s">
        <v>27</v>
      </c>
      <c r="K247" s="565"/>
      <c r="L247" s="545">
        <v>2</v>
      </c>
      <c r="M247" s="544">
        <v>3087</v>
      </c>
      <c r="N247" s="547">
        <v>995000</v>
      </c>
      <c r="O247" s="546"/>
      <c r="P247" s="553">
        <v>764000</v>
      </c>
      <c r="Q247" s="566">
        <f>SUM(P247/M247)</f>
        <v>247.4894719792679</v>
      </c>
    </row>
    <row r="248" spans="1:17" s="17" customFormat="1" ht="12.75" customHeight="1">
      <c r="A248" s="37"/>
      <c r="B248" s="30"/>
      <c r="C248" s="364" t="s">
        <v>185</v>
      </c>
      <c r="D248" s="693"/>
      <c r="E248" s="543" t="s">
        <v>133</v>
      </c>
      <c r="F248" s="567" t="s">
        <v>169</v>
      </c>
      <c r="G248" s="738">
        <v>4</v>
      </c>
      <c r="H248" s="701" t="s">
        <v>41</v>
      </c>
      <c r="I248" s="545">
        <v>2</v>
      </c>
      <c r="J248" s="544" t="s">
        <v>27</v>
      </c>
      <c r="K248" s="660"/>
      <c r="L248" s="567" t="s">
        <v>180</v>
      </c>
      <c r="M248" s="545">
        <v>3582</v>
      </c>
      <c r="N248" s="546">
        <v>845000</v>
      </c>
      <c r="O248" s="547"/>
      <c r="P248" s="672">
        <v>720000</v>
      </c>
      <c r="Q248" s="566">
        <f>SUM(P248/M248)</f>
        <v>201.00502512562815</v>
      </c>
    </row>
    <row r="249" spans="1:17" s="17" customFormat="1" ht="12.75" customHeight="1">
      <c r="A249" s="37"/>
      <c r="B249" s="57"/>
      <c r="C249" s="659" t="s">
        <v>245</v>
      </c>
      <c r="D249" s="700"/>
      <c r="E249" s="562" t="s">
        <v>246</v>
      </c>
      <c r="F249" s="552" t="s">
        <v>212</v>
      </c>
      <c r="G249" s="700">
        <v>5</v>
      </c>
      <c r="H249" s="563" t="s">
        <v>39</v>
      </c>
      <c r="I249" s="544">
        <v>2</v>
      </c>
      <c r="J249" s="545" t="s">
        <v>27</v>
      </c>
      <c r="K249" s="565"/>
      <c r="L249" s="552">
        <v>2.5</v>
      </c>
      <c r="M249" s="544">
        <v>3640</v>
      </c>
      <c r="N249" s="547">
        <v>795000</v>
      </c>
      <c r="O249" s="546"/>
      <c r="P249" s="553">
        <v>600000</v>
      </c>
      <c r="Q249" s="702">
        <f>SUM(P249/M249)</f>
        <v>164.83516483516485</v>
      </c>
    </row>
    <row r="250" spans="1:19" s="17" customFormat="1" ht="12.75">
      <c r="A250" s="219"/>
      <c r="B250" s="39" t="s">
        <v>24</v>
      </c>
      <c r="C250" s="179"/>
      <c r="D250" s="135"/>
      <c r="E250" s="214"/>
      <c r="F250" s="136"/>
      <c r="G250" s="135"/>
      <c r="H250" s="747"/>
      <c r="I250" s="127"/>
      <c r="J250" s="128"/>
      <c r="K250" s="217"/>
      <c r="L250" s="128"/>
      <c r="M250" s="127"/>
      <c r="N250" s="133"/>
      <c r="O250" s="132"/>
      <c r="P250" s="140"/>
      <c r="Q250" s="773"/>
      <c r="R250" s="165"/>
      <c r="S250" s="165"/>
    </row>
    <row r="251" spans="1:17" ht="12.75">
      <c r="A251" s="46"/>
      <c r="B251" s="47" t="s">
        <v>25</v>
      </c>
      <c r="C251" s="52"/>
      <c r="D251" s="47"/>
      <c r="E251" s="312"/>
      <c r="F251" s="49"/>
      <c r="G251" s="50"/>
      <c r="H251" s="431"/>
      <c r="I251" s="50"/>
      <c r="J251" s="49"/>
      <c r="K251" s="210"/>
      <c r="L251" s="88"/>
      <c r="M251" s="25"/>
      <c r="N251" s="124"/>
      <c r="O251" s="148"/>
      <c r="P251" s="51"/>
      <c r="Q251" s="147"/>
    </row>
    <row r="252" spans="1:19" s="349" customFormat="1" ht="13.5" thickBot="1">
      <c r="A252" s="361"/>
      <c r="B252" s="380" t="s">
        <v>26</v>
      </c>
      <c r="C252" s="901"/>
      <c r="D252" s="902"/>
      <c r="E252" s="145"/>
      <c r="F252" s="359"/>
      <c r="G252" s="355"/>
      <c r="H252" s="359"/>
      <c r="I252" s="817"/>
      <c r="J252" s="354"/>
      <c r="K252" s="818"/>
      <c r="L252" s="354"/>
      <c r="M252" s="355"/>
      <c r="N252" s="360"/>
      <c r="O252" s="819"/>
      <c r="P252" s="357"/>
      <c r="Q252" s="362"/>
      <c r="R252" s="348"/>
      <c r="S252" s="348"/>
    </row>
    <row r="253" spans="1:19" s="349" customFormat="1" ht="12.75">
      <c r="A253" s="111" t="s">
        <v>64</v>
      </c>
      <c r="B253" s="39" t="s">
        <v>19</v>
      </c>
      <c r="C253" s="247" t="s">
        <v>206</v>
      </c>
      <c r="D253" s="509">
        <v>9</v>
      </c>
      <c r="E253" s="820" t="s">
        <v>163</v>
      </c>
      <c r="F253" s="232" t="s">
        <v>294</v>
      </c>
      <c r="G253" s="821">
        <v>3</v>
      </c>
      <c r="H253" s="512" t="s">
        <v>94</v>
      </c>
      <c r="I253" s="822">
        <v>1</v>
      </c>
      <c r="J253" s="233" t="s">
        <v>40</v>
      </c>
      <c r="K253" s="822"/>
      <c r="L253" s="233">
        <v>2</v>
      </c>
      <c r="M253" s="822">
        <v>2402</v>
      </c>
      <c r="N253" s="591">
        <v>459900</v>
      </c>
      <c r="O253" s="823"/>
      <c r="P253" s="591">
        <v>375000</v>
      </c>
      <c r="Q253" s="824">
        <f>SUM(P253/M253)</f>
        <v>156.11990008326396</v>
      </c>
      <c r="R253" s="348"/>
      <c r="S253" s="348"/>
    </row>
    <row r="254" spans="1:19" ht="12.75">
      <c r="A254" s="111"/>
      <c r="B254" s="39"/>
      <c r="C254" s="761" t="s">
        <v>186</v>
      </c>
      <c r="D254" s="509"/>
      <c r="E254" s="815" t="s">
        <v>133</v>
      </c>
      <c r="F254" s="320" t="s">
        <v>113</v>
      </c>
      <c r="G254" s="323">
        <v>3</v>
      </c>
      <c r="H254" s="439" t="s">
        <v>94</v>
      </c>
      <c r="I254" s="389">
        <v>1</v>
      </c>
      <c r="J254" s="389" t="s">
        <v>27</v>
      </c>
      <c r="K254" s="542"/>
      <c r="L254" s="205">
        <v>2</v>
      </c>
      <c r="M254" s="389">
        <v>2350</v>
      </c>
      <c r="N254" s="487">
        <v>575000</v>
      </c>
      <c r="O254" s="390"/>
      <c r="P254" s="487">
        <v>525000</v>
      </c>
      <c r="Q254" s="816">
        <f aca="true" t="shared" si="7" ref="Q254:Q261">SUM(P254/M254)</f>
        <v>223.40425531914894</v>
      </c>
      <c r="R254" s="2"/>
      <c r="S254" s="2"/>
    </row>
    <row r="255" spans="1:19" ht="12.75">
      <c r="A255" s="111"/>
      <c r="B255" s="39"/>
      <c r="C255" s="762" t="s">
        <v>247</v>
      </c>
      <c r="D255" s="509"/>
      <c r="E255" s="608" t="s">
        <v>224</v>
      </c>
      <c r="F255" s="232" t="s">
        <v>219</v>
      </c>
      <c r="G255" s="329">
        <v>3</v>
      </c>
      <c r="H255" s="512" t="s">
        <v>41</v>
      </c>
      <c r="I255" s="224">
        <v>1</v>
      </c>
      <c r="J255" s="224" t="s">
        <v>27</v>
      </c>
      <c r="K255" s="611" t="s">
        <v>28</v>
      </c>
      <c r="L255" s="233">
        <v>2</v>
      </c>
      <c r="M255" s="224">
        <v>2243</v>
      </c>
      <c r="N255" s="591">
        <v>629000</v>
      </c>
      <c r="O255" s="330"/>
      <c r="P255" s="591">
        <v>640000</v>
      </c>
      <c r="Q255" s="507">
        <f t="shared" si="7"/>
        <v>285.33214444939813</v>
      </c>
      <c r="R255" s="2"/>
      <c r="S255" s="2"/>
    </row>
    <row r="256" spans="1:19" ht="12.75">
      <c r="A256" s="111"/>
      <c r="B256" s="39"/>
      <c r="C256" s="762" t="s">
        <v>152</v>
      </c>
      <c r="D256" s="509"/>
      <c r="E256" s="590" t="s">
        <v>35</v>
      </c>
      <c r="F256" s="890" t="s">
        <v>301</v>
      </c>
      <c r="G256" s="252">
        <v>4</v>
      </c>
      <c r="H256" s="794" t="s">
        <v>39</v>
      </c>
      <c r="I256" s="250">
        <v>2</v>
      </c>
      <c r="J256" s="795" t="s">
        <v>27</v>
      </c>
      <c r="K256" s="250"/>
      <c r="L256" s="795">
        <v>2</v>
      </c>
      <c r="M256" s="250">
        <v>2914</v>
      </c>
      <c r="N256" s="796">
        <v>609900</v>
      </c>
      <c r="O256" s="254"/>
      <c r="P256" s="891">
        <v>418000</v>
      </c>
      <c r="Q256" s="498">
        <f>SUM(P256/M256)</f>
        <v>143.44543582704188</v>
      </c>
      <c r="R256" s="2"/>
      <c r="S256" s="2"/>
    </row>
    <row r="257" spans="1:19" ht="12.75">
      <c r="A257" s="111"/>
      <c r="B257" s="39"/>
      <c r="C257" s="761" t="s">
        <v>248</v>
      </c>
      <c r="D257" s="509"/>
      <c r="E257" s="485" t="s">
        <v>113</v>
      </c>
      <c r="F257" s="323" t="s">
        <v>212</v>
      </c>
      <c r="G257" s="320">
        <v>4</v>
      </c>
      <c r="H257" s="719" t="s">
        <v>39</v>
      </c>
      <c r="I257" s="205">
        <v>2</v>
      </c>
      <c r="J257" s="389" t="s">
        <v>27</v>
      </c>
      <c r="K257" s="205"/>
      <c r="L257" s="389">
        <v>2</v>
      </c>
      <c r="M257" s="205">
        <v>2878</v>
      </c>
      <c r="N257" s="390">
        <v>539000</v>
      </c>
      <c r="O257" s="487"/>
      <c r="P257" s="390">
        <v>437500</v>
      </c>
      <c r="Q257" s="460">
        <f t="shared" si="7"/>
        <v>152.01528839471857</v>
      </c>
      <c r="R257" s="2"/>
      <c r="S257" s="2"/>
    </row>
    <row r="258" spans="1:19" ht="12.75">
      <c r="A258" s="111"/>
      <c r="B258" s="39"/>
      <c r="C258" s="761" t="s">
        <v>323</v>
      </c>
      <c r="D258" s="509"/>
      <c r="E258" s="485" t="s">
        <v>219</v>
      </c>
      <c r="F258" s="323" t="s">
        <v>301</v>
      </c>
      <c r="G258" s="320">
        <v>4</v>
      </c>
      <c r="H258" s="719" t="s">
        <v>39</v>
      </c>
      <c r="I258" s="205">
        <v>2</v>
      </c>
      <c r="J258" s="389" t="s">
        <v>40</v>
      </c>
      <c r="K258" s="205"/>
      <c r="L258" s="389">
        <v>2</v>
      </c>
      <c r="M258" s="205">
        <v>2897</v>
      </c>
      <c r="N258" s="390">
        <v>499000</v>
      </c>
      <c r="O258" s="487"/>
      <c r="P258" s="390">
        <v>450000</v>
      </c>
      <c r="Q258" s="460">
        <f t="shared" si="7"/>
        <v>155.33310321021747</v>
      </c>
      <c r="R258" s="2"/>
      <c r="S258" s="2"/>
    </row>
    <row r="259" spans="1:19" ht="12.75">
      <c r="A259" s="111"/>
      <c r="B259" s="39"/>
      <c r="C259" s="762" t="s">
        <v>196</v>
      </c>
      <c r="D259" s="509"/>
      <c r="E259" s="503" t="s">
        <v>163</v>
      </c>
      <c r="F259" s="329" t="s">
        <v>212</v>
      </c>
      <c r="G259" s="232">
        <v>4</v>
      </c>
      <c r="H259" s="747" t="s">
        <v>39</v>
      </c>
      <c r="I259" s="233">
        <v>2</v>
      </c>
      <c r="J259" s="224" t="s">
        <v>27</v>
      </c>
      <c r="K259" s="233"/>
      <c r="L259" s="224">
        <v>2</v>
      </c>
      <c r="M259" s="233">
        <v>2897</v>
      </c>
      <c r="N259" s="330">
        <v>595000</v>
      </c>
      <c r="O259" s="591"/>
      <c r="P259" s="330">
        <v>540000</v>
      </c>
      <c r="Q259" s="498">
        <f t="shared" si="7"/>
        <v>186.39972385226096</v>
      </c>
      <c r="R259" s="2"/>
      <c r="S259" s="2"/>
    </row>
    <row r="260" spans="1:19" s="17" customFormat="1" ht="12.75">
      <c r="A260" s="219"/>
      <c r="B260" s="68"/>
      <c r="C260" s="588" t="s">
        <v>297</v>
      </c>
      <c r="D260" s="389"/>
      <c r="E260" s="484" t="s">
        <v>224</v>
      </c>
      <c r="F260" s="315" t="s">
        <v>294</v>
      </c>
      <c r="G260" s="245">
        <v>4</v>
      </c>
      <c r="H260" s="272" t="s">
        <v>39</v>
      </c>
      <c r="I260" s="210">
        <v>2</v>
      </c>
      <c r="J260" s="471" t="s">
        <v>27</v>
      </c>
      <c r="K260" s="210"/>
      <c r="L260" s="471">
        <v>2</v>
      </c>
      <c r="M260" s="210">
        <v>2897</v>
      </c>
      <c r="N260" s="472">
        <v>599000</v>
      </c>
      <c r="O260" s="703"/>
      <c r="P260" s="472">
        <v>580000</v>
      </c>
      <c r="Q260" s="764">
        <f t="shared" si="7"/>
        <v>200.2071108042803</v>
      </c>
      <c r="R260" s="165"/>
      <c r="S260" s="165"/>
    </row>
    <row r="261" spans="1:19" ht="12.75">
      <c r="A261" s="111"/>
      <c r="B261" s="57"/>
      <c r="C261" s="752" t="s">
        <v>289</v>
      </c>
      <c r="D261" s="763"/>
      <c r="E261" s="477" t="s">
        <v>138</v>
      </c>
      <c r="F261" s="315" t="s">
        <v>219</v>
      </c>
      <c r="G261" s="469">
        <v>5</v>
      </c>
      <c r="H261" s="272" t="s">
        <v>39</v>
      </c>
      <c r="I261" s="210">
        <v>2</v>
      </c>
      <c r="J261" s="471" t="s">
        <v>27</v>
      </c>
      <c r="K261" s="210"/>
      <c r="L261" s="471">
        <v>2</v>
      </c>
      <c r="M261" s="210">
        <v>2914</v>
      </c>
      <c r="N261" s="472">
        <v>449000</v>
      </c>
      <c r="O261" s="703"/>
      <c r="P261" s="472">
        <v>365000</v>
      </c>
      <c r="Q261" s="764">
        <f t="shared" si="7"/>
        <v>125.25737817433081</v>
      </c>
      <c r="R261" s="2"/>
      <c r="S261" s="2"/>
    </row>
    <row r="262" spans="1:19" ht="12.75">
      <c r="A262" s="111"/>
      <c r="B262" s="39" t="s">
        <v>24</v>
      </c>
      <c r="C262" s="247" t="s">
        <v>290</v>
      </c>
      <c r="D262" s="509"/>
      <c r="E262" s="608" t="s">
        <v>294</v>
      </c>
      <c r="F262" s="269"/>
      <c r="G262" s="609">
        <v>3</v>
      </c>
      <c r="H262" s="399" t="s">
        <v>41</v>
      </c>
      <c r="I262" s="228">
        <v>1</v>
      </c>
      <c r="J262" s="226" t="s">
        <v>40</v>
      </c>
      <c r="K262" s="228"/>
      <c r="L262" s="351">
        <v>2</v>
      </c>
      <c r="M262" s="226">
        <v>2243</v>
      </c>
      <c r="N262" s="501">
        <v>399000</v>
      </c>
      <c r="O262" s="229">
        <v>399000</v>
      </c>
      <c r="P262" s="501"/>
      <c r="Q262" s="507">
        <f>SUM(O262/M262)</f>
        <v>177.88675880517164</v>
      </c>
      <c r="R262" s="2"/>
      <c r="S262" s="2"/>
    </row>
    <row r="263" spans="1:19" ht="12.75">
      <c r="A263" s="111"/>
      <c r="B263" s="39"/>
      <c r="C263" s="247" t="s">
        <v>335</v>
      </c>
      <c r="D263" s="509"/>
      <c r="E263" s="895" t="s">
        <v>301</v>
      </c>
      <c r="F263" s="269"/>
      <c r="G263" s="609">
        <v>4</v>
      </c>
      <c r="H263" s="399" t="s">
        <v>39</v>
      </c>
      <c r="I263" s="228">
        <v>2</v>
      </c>
      <c r="J263" s="226" t="s">
        <v>27</v>
      </c>
      <c r="K263" s="228"/>
      <c r="L263" s="351">
        <v>2</v>
      </c>
      <c r="M263" s="226">
        <v>2914</v>
      </c>
      <c r="N263" s="501">
        <v>429000</v>
      </c>
      <c r="O263" s="896">
        <v>429000</v>
      </c>
      <c r="P263" s="501"/>
      <c r="Q263" s="507">
        <f>SUM(O263/M263)</f>
        <v>147.22031571722718</v>
      </c>
      <c r="R263" s="2"/>
      <c r="S263" s="2"/>
    </row>
    <row r="264" spans="1:17" ht="12.75">
      <c r="A264" s="46"/>
      <c r="B264" s="47" t="s">
        <v>25</v>
      </c>
      <c r="C264" s="52"/>
      <c r="D264" s="47">
        <v>10</v>
      </c>
      <c r="E264" s="106" t="s">
        <v>372</v>
      </c>
      <c r="F264" s="52"/>
      <c r="G264" s="88" t="s">
        <v>95</v>
      </c>
      <c r="H264" s="431" t="s">
        <v>115</v>
      </c>
      <c r="I264" s="50" t="s">
        <v>50</v>
      </c>
      <c r="J264" s="49" t="s">
        <v>97</v>
      </c>
      <c r="K264" s="210"/>
      <c r="L264" s="88">
        <v>2</v>
      </c>
      <c r="M264" s="88" t="s">
        <v>276</v>
      </c>
      <c r="N264" s="124" t="s">
        <v>283</v>
      </c>
      <c r="O264" s="327" t="s">
        <v>373</v>
      </c>
      <c r="P264" s="328"/>
      <c r="Q264" s="59" t="s">
        <v>374</v>
      </c>
    </row>
    <row r="265" spans="1:17" ht="12" customHeight="1" thickBot="1">
      <c r="A265" s="109"/>
      <c r="B265" s="34" t="s">
        <v>26</v>
      </c>
      <c r="C265" s="33"/>
      <c r="D265" s="34">
        <v>1</v>
      </c>
      <c r="E265" s="64" t="s">
        <v>324</v>
      </c>
      <c r="F265" s="65"/>
      <c r="G265" s="82" t="s">
        <v>51</v>
      </c>
      <c r="H265" s="112" t="s">
        <v>122</v>
      </c>
      <c r="I265" s="82">
        <v>2</v>
      </c>
      <c r="J265" s="82" t="s">
        <v>27</v>
      </c>
      <c r="K265" s="710"/>
      <c r="L265" s="65">
        <v>2</v>
      </c>
      <c r="M265" s="82" t="s">
        <v>325</v>
      </c>
      <c r="N265" s="180" t="s">
        <v>326</v>
      </c>
      <c r="O265" s="180" t="s">
        <v>327</v>
      </c>
      <c r="P265" s="63"/>
      <c r="Q265" s="220" t="s">
        <v>328</v>
      </c>
    </row>
    <row r="266" spans="1:19" s="17" customFormat="1" ht="12.75">
      <c r="A266" s="111" t="s">
        <v>65</v>
      </c>
      <c r="B266" s="32" t="s">
        <v>19</v>
      </c>
      <c r="C266" s="128" t="s">
        <v>128</v>
      </c>
      <c r="D266" s="729">
        <v>3</v>
      </c>
      <c r="E266" s="395" t="s">
        <v>131</v>
      </c>
      <c r="F266" s="127" t="s">
        <v>219</v>
      </c>
      <c r="G266" s="128">
        <v>3</v>
      </c>
      <c r="H266" s="135" t="s">
        <v>41</v>
      </c>
      <c r="I266" s="128">
        <v>2</v>
      </c>
      <c r="J266" s="127" t="s">
        <v>40</v>
      </c>
      <c r="K266" s="198"/>
      <c r="L266" s="127">
        <v>2</v>
      </c>
      <c r="M266" s="128">
        <v>2404</v>
      </c>
      <c r="N266" s="132">
        <v>369900</v>
      </c>
      <c r="O266" s="140"/>
      <c r="P266" s="728">
        <v>340000</v>
      </c>
      <c r="Q266" s="216">
        <f>SUM(P266/M266)</f>
        <v>141.43094841930116</v>
      </c>
      <c r="R266" s="165"/>
      <c r="S266" s="165"/>
    </row>
    <row r="267" spans="1:19" s="17" customFormat="1" ht="12.75">
      <c r="A267" s="111"/>
      <c r="B267" s="39"/>
      <c r="C267" s="595" t="s">
        <v>254</v>
      </c>
      <c r="D267" s="729"/>
      <c r="E267" s="543" t="s">
        <v>150</v>
      </c>
      <c r="F267" s="544" t="s">
        <v>219</v>
      </c>
      <c r="G267" s="545">
        <v>3</v>
      </c>
      <c r="H267" s="567" t="s">
        <v>41</v>
      </c>
      <c r="I267" s="545">
        <v>2</v>
      </c>
      <c r="J267" s="544" t="s">
        <v>27</v>
      </c>
      <c r="K267" s="660"/>
      <c r="L267" s="544">
        <v>2</v>
      </c>
      <c r="M267" s="545">
        <v>2415</v>
      </c>
      <c r="N267" s="546">
        <v>549000</v>
      </c>
      <c r="O267" s="553"/>
      <c r="P267" s="672">
        <v>490000</v>
      </c>
      <c r="Q267" s="731">
        <f>SUM(P267/M267)</f>
        <v>202.8985507246377</v>
      </c>
      <c r="R267" s="165"/>
      <c r="S267" s="165"/>
    </row>
    <row r="268" spans="1:19" s="17" customFormat="1" ht="12.75">
      <c r="A268" s="111"/>
      <c r="B268" s="57"/>
      <c r="C268" s="659" t="s">
        <v>159</v>
      </c>
      <c r="D268" s="571"/>
      <c r="E268" s="732" t="s">
        <v>131</v>
      </c>
      <c r="F268" s="544" t="s">
        <v>35</v>
      </c>
      <c r="G268" s="730">
        <v>4</v>
      </c>
      <c r="H268" s="567">
        <v>3</v>
      </c>
      <c r="I268" s="545">
        <v>1</v>
      </c>
      <c r="J268" s="544" t="s">
        <v>40</v>
      </c>
      <c r="K268" s="660"/>
      <c r="L268" s="544">
        <v>2</v>
      </c>
      <c r="M268" s="545">
        <v>2462</v>
      </c>
      <c r="N268" s="546">
        <v>465000</v>
      </c>
      <c r="O268" s="553"/>
      <c r="P268" s="672">
        <v>477500</v>
      </c>
      <c r="Q268" s="731">
        <f>SUM(P268/M268)</f>
        <v>193.9480097481722</v>
      </c>
      <c r="R268" s="165"/>
      <c r="S268" s="165"/>
    </row>
    <row r="269" spans="1:17" ht="12.75" customHeight="1">
      <c r="A269" s="37"/>
      <c r="B269" s="30" t="s">
        <v>24</v>
      </c>
      <c r="C269" s="128" t="s">
        <v>127</v>
      </c>
      <c r="D269" s="127"/>
      <c r="E269" s="168" t="s">
        <v>131</v>
      </c>
      <c r="F269" s="126"/>
      <c r="G269" s="130">
        <v>3</v>
      </c>
      <c r="H269" s="129" t="s">
        <v>39</v>
      </c>
      <c r="I269" s="130">
        <v>2</v>
      </c>
      <c r="J269" s="126" t="s">
        <v>27</v>
      </c>
      <c r="K269" s="196" t="s">
        <v>68</v>
      </c>
      <c r="L269" s="126">
        <v>2</v>
      </c>
      <c r="M269" s="130">
        <v>2139</v>
      </c>
      <c r="N269" s="131">
        <v>365000</v>
      </c>
      <c r="O269" s="169">
        <v>365000</v>
      </c>
      <c r="P269" s="137"/>
      <c r="Q269" s="448">
        <f>SUM(O269/M269)</f>
        <v>170.64048620850866</v>
      </c>
    </row>
    <row r="270" spans="1:17" ht="12.75">
      <c r="A270" s="264"/>
      <c r="B270" s="47" t="s">
        <v>25</v>
      </c>
      <c r="C270" s="181"/>
      <c r="D270" s="332">
        <v>6</v>
      </c>
      <c r="E270" s="121" t="s">
        <v>375</v>
      </c>
      <c r="F270" s="49"/>
      <c r="G270" s="50" t="s">
        <v>51</v>
      </c>
      <c r="H270" s="88" t="s">
        <v>115</v>
      </c>
      <c r="I270" s="25">
        <v>2</v>
      </c>
      <c r="J270" s="49" t="s">
        <v>97</v>
      </c>
      <c r="K270" s="24"/>
      <c r="L270" s="49">
        <v>2</v>
      </c>
      <c r="M270" s="50" t="s">
        <v>117</v>
      </c>
      <c r="N270" s="124" t="s">
        <v>207</v>
      </c>
      <c r="O270" s="148" t="s">
        <v>207</v>
      </c>
      <c r="P270" s="103"/>
      <c r="Q270" s="147" t="s">
        <v>376</v>
      </c>
    </row>
    <row r="271" spans="1:17" s="17" customFormat="1" ht="13.5" thickBot="1">
      <c r="A271" s="63"/>
      <c r="B271" s="34" t="s">
        <v>26</v>
      </c>
      <c r="C271" s="497"/>
      <c r="D271" s="757">
        <v>1</v>
      </c>
      <c r="E271" s="758"/>
      <c r="F271" s="759"/>
      <c r="G271" s="760">
        <v>3</v>
      </c>
      <c r="H271" s="355" t="s">
        <v>151</v>
      </c>
      <c r="I271" s="354">
        <v>2</v>
      </c>
      <c r="J271" s="353" t="s">
        <v>40</v>
      </c>
      <c r="K271" s="356" t="s">
        <v>34</v>
      </c>
      <c r="L271" s="353">
        <v>2</v>
      </c>
      <c r="M271" s="359" t="s">
        <v>284</v>
      </c>
      <c r="N271" s="360" t="s">
        <v>285</v>
      </c>
      <c r="O271" s="360" t="s">
        <v>285</v>
      </c>
      <c r="P271" s="357"/>
      <c r="Q271" s="362" t="s">
        <v>286</v>
      </c>
    </row>
    <row r="272" spans="1:17" s="60" customFormat="1" ht="12.75">
      <c r="A272" s="110" t="s">
        <v>66</v>
      </c>
      <c r="B272" s="475" t="s">
        <v>19</v>
      </c>
      <c r="C272" s="223" t="s">
        <v>249</v>
      </c>
      <c r="D272" s="475">
        <v>1</v>
      </c>
      <c r="E272" s="444"/>
      <c r="F272" s="20" t="s">
        <v>224</v>
      </c>
      <c r="G272" s="30">
        <v>5</v>
      </c>
      <c r="H272" s="75" t="s">
        <v>114</v>
      </c>
      <c r="I272" s="41">
        <v>2</v>
      </c>
      <c r="J272" s="20" t="s">
        <v>27</v>
      </c>
      <c r="K272" s="394"/>
      <c r="L272" s="20">
        <v>3</v>
      </c>
      <c r="M272" s="41">
        <v>5252</v>
      </c>
      <c r="N272" s="90"/>
      <c r="O272" s="43"/>
      <c r="P272" s="44">
        <v>1680000</v>
      </c>
      <c r="Q272" s="45">
        <f>SUM(P272/M272)</f>
        <v>319.8781416603199</v>
      </c>
    </row>
    <row r="273" spans="1:17" ht="12.75">
      <c r="A273" s="46"/>
      <c r="B273" s="30" t="s">
        <v>24</v>
      </c>
      <c r="C273" s="128"/>
      <c r="D273" s="127"/>
      <c r="E273" s="314"/>
      <c r="F273" s="287"/>
      <c r="G273" s="139"/>
      <c r="H273" s="287"/>
      <c r="I273" s="139"/>
      <c r="J273" s="138"/>
      <c r="K273" s="288"/>
      <c r="L273" s="138"/>
      <c r="M273" s="139"/>
      <c r="N273" s="289"/>
      <c r="O273" s="403"/>
      <c r="P273" s="213"/>
      <c r="Q273" s="407"/>
    </row>
    <row r="274" spans="1:17" ht="12.75">
      <c r="A274" s="264"/>
      <c r="B274" s="47" t="s">
        <v>25</v>
      </c>
      <c r="C274" s="658"/>
      <c r="D274" s="244" t="s">
        <v>107</v>
      </c>
      <c r="E274" s="121" t="s">
        <v>287</v>
      </c>
      <c r="F274" s="49"/>
      <c r="G274" s="50" t="s">
        <v>116</v>
      </c>
      <c r="H274" s="88" t="s">
        <v>208</v>
      </c>
      <c r="I274" s="50" t="s">
        <v>50</v>
      </c>
      <c r="J274" s="49" t="s">
        <v>27</v>
      </c>
      <c r="K274" s="24" t="s">
        <v>28</v>
      </c>
      <c r="L274" s="49">
        <v>3</v>
      </c>
      <c r="M274" s="50" t="s">
        <v>209</v>
      </c>
      <c r="N274" s="124" t="s">
        <v>288</v>
      </c>
      <c r="O274" s="124" t="s">
        <v>377</v>
      </c>
      <c r="P274" s="103"/>
      <c r="Q274" s="147" t="s">
        <v>378</v>
      </c>
    </row>
    <row r="275" spans="1:17" ht="13.5" hidden="1" thickBot="1">
      <c r="A275" s="212"/>
      <c r="B275" s="34" t="s">
        <v>26</v>
      </c>
      <c r="C275" s="34"/>
      <c r="D275" s="66">
        <v>1</v>
      </c>
      <c r="E275" s="206" t="s">
        <v>82</v>
      </c>
      <c r="F275" s="82"/>
      <c r="G275" s="112"/>
      <c r="H275" s="88"/>
      <c r="I275" s="65">
        <v>1</v>
      </c>
      <c r="J275" s="66" t="s">
        <v>27</v>
      </c>
      <c r="K275" s="211"/>
      <c r="L275" s="82">
        <v>3</v>
      </c>
      <c r="M275" s="65" t="s">
        <v>78</v>
      </c>
      <c r="N275" s="180" t="s">
        <v>79</v>
      </c>
      <c r="O275" s="201" t="s">
        <v>83</v>
      </c>
      <c r="P275" s="97"/>
      <c r="Q275" s="199" t="s">
        <v>80</v>
      </c>
    </row>
    <row r="276" spans="1:17" ht="12.75" hidden="1">
      <c r="A276" s="110"/>
      <c r="B276" s="30" t="s">
        <v>26</v>
      </c>
      <c r="C276" s="30"/>
      <c r="D276" s="30"/>
      <c r="E276" s="83" t="s">
        <v>57</v>
      </c>
      <c r="F276" s="41"/>
      <c r="G276" s="71">
        <v>5</v>
      </c>
      <c r="H276" s="104" t="s">
        <v>51</v>
      </c>
      <c r="I276" s="20">
        <v>2</v>
      </c>
      <c r="J276" s="41" t="s">
        <v>27</v>
      </c>
      <c r="K276" s="19" t="s">
        <v>28</v>
      </c>
      <c r="L276" s="41">
        <v>3</v>
      </c>
      <c r="M276" s="20">
        <v>4650</v>
      </c>
      <c r="N276" s="43">
        <v>1895000</v>
      </c>
      <c r="O276" s="44">
        <v>1850000</v>
      </c>
      <c r="P276" s="42"/>
      <c r="Q276" s="199" t="e">
        <f>SUM(#REF!/#REF!)</f>
        <v>#REF!</v>
      </c>
    </row>
    <row r="277" spans="1:17" s="17" customFormat="1" ht="13.5" thickBot="1">
      <c r="A277" s="54"/>
      <c r="B277" s="34" t="s">
        <v>26</v>
      </c>
      <c r="C277" s="372"/>
      <c r="D277" s="34"/>
      <c r="E277" s="410"/>
      <c r="F277" s="411"/>
      <c r="G277" s="412"/>
      <c r="H277" s="411"/>
      <c r="I277" s="412"/>
      <c r="J277" s="326"/>
      <c r="K277" s="413"/>
      <c r="L277" s="326"/>
      <c r="M277" s="412"/>
      <c r="N277" s="415"/>
      <c r="O277" s="414"/>
      <c r="P277" s="415"/>
      <c r="Q277" s="416"/>
    </row>
    <row r="278" spans="1:19" s="19" customFormat="1" ht="12.75">
      <c r="A278" s="337"/>
      <c r="B278" s="71"/>
      <c r="C278" s="308"/>
      <c r="D278" s="292"/>
      <c r="E278" s="342"/>
      <c r="F278" s="344"/>
      <c r="G278" s="343"/>
      <c r="H278" s="331"/>
      <c r="I278" s="344"/>
      <c r="J278" s="344"/>
      <c r="K278" s="344"/>
      <c r="L278" s="344"/>
      <c r="M278" s="343"/>
      <c r="N278" s="345"/>
      <c r="O278" s="345"/>
      <c r="P278" s="346"/>
      <c r="Q278" s="347"/>
      <c r="R278" s="20"/>
      <c r="S278" s="20"/>
    </row>
  </sheetData>
  <sheetProtection/>
  <printOptions/>
  <pageMargins left="0.2" right="0" top="0.25" bottom="0.5" header="0.5" footer="0.5"/>
  <pageSetup horizontalDpi="600" verticalDpi="600" orientation="landscape" paperSize="5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7" sqref="B7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4" sqref="A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Secure Access Portals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Shereen</dc:creator>
  <cp:keywords/>
  <dc:description/>
  <cp:lastModifiedBy>Shereen</cp:lastModifiedBy>
  <cp:lastPrinted>2018-10-06T20:01:58Z</cp:lastPrinted>
  <dcterms:created xsi:type="dcterms:W3CDTF">2005-04-12T20:59:18Z</dcterms:created>
  <dcterms:modified xsi:type="dcterms:W3CDTF">2019-01-05T16:30:50Z</dcterms:modified>
  <cp:category/>
  <cp:version/>
  <cp:contentType/>
  <cp:contentStatus/>
</cp:coreProperties>
</file>